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ARA DE DIPUTADOS\Desktop\UNIDAD DE TESORERIA - DGCA\FORMATOS\ARQUEO\"/>
    </mc:Choice>
  </mc:AlternateContent>
  <workbookProtection workbookPassword="D496" lockStructure="1"/>
  <bookViews>
    <workbookView xWindow="0" yWindow="0" windowWidth="28800" windowHeight="11610"/>
  </bookViews>
  <sheets>
    <sheet name="FORM. ARQUEO" sheetId="1" r:id="rId1"/>
  </sheets>
  <externalReferences>
    <externalReference r:id="rId2"/>
    <externalReference r:id="rId3"/>
  </externalReferences>
  <definedNames>
    <definedName name="CERTIFICACIÓN">[1]LISTAS2!$O$2:$O$5</definedName>
    <definedName name="CODIGO">[1]LISTAS2!$A$2:$A$1371</definedName>
    <definedName name="Lista2">#REF!</definedName>
    <definedName name="ListaDespegable">#REF!</definedName>
    <definedName name="MODIFICACIÓN">[1]LISTAS2!$M$2:$M$4</definedName>
    <definedName name="oficiales">[2]LISTAS2!$A$2:$A$53</definedName>
    <definedName name="P">[1]LISTAS2!$C$2:$C$90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1" l="1"/>
  <c r="T19" i="1"/>
  <c r="T20" i="1"/>
  <c r="T21" i="1"/>
  <c r="T22" i="1"/>
  <c r="T23" i="1"/>
  <c r="T18" i="1"/>
  <c r="I19" i="1"/>
  <c r="I20" i="1"/>
  <c r="I21" i="1"/>
  <c r="I22" i="1"/>
  <c r="I18" i="1"/>
  <c r="Q68" i="1" l="1"/>
  <c r="T24" i="1"/>
  <c r="O60" i="1" s="1"/>
  <c r="Q24" i="1"/>
  <c r="I23" i="1"/>
  <c r="O59" i="1" s="1"/>
  <c r="F23" i="1"/>
  <c r="U53" i="1"/>
  <c r="O63" i="1" s="1"/>
  <c r="Q62" i="1" s="1"/>
  <c r="Q58" i="1" l="1"/>
  <c r="Q65" i="1" s="1"/>
  <c r="Q69" i="1" s="1"/>
  <c r="Q70" i="1" s="1"/>
  <c r="B76" i="1" s="1"/>
  <c r="B77" i="1" l="1"/>
  <c r="B75" i="1"/>
</calcChain>
</file>

<file path=xl/sharedStrings.xml><?xml version="1.0" encoding="utf-8"?>
<sst xmlns="http://schemas.openxmlformats.org/spreadsheetml/2006/main" count="61" uniqueCount="51">
  <si>
    <t>UNIDAD ORGANIZACIONAL:</t>
  </si>
  <si>
    <t>CANTIDAD</t>
  </si>
  <si>
    <t>RESPONSABLE DE CAJA CHICA</t>
  </si>
  <si>
    <t>Original:</t>
  </si>
  <si>
    <t>Copia 1:</t>
  </si>
  <si>
    <t>Copia 2:</t>
  </si>
  <si>
    <t>I. DATOS GENERALES</t>
  </si>
  <si>
    <t>FECHA</t>
  </si>
  <si>
    <t>HORA DE INICIO:</t>
  </si>
  <si>
    <t>BILLETES</t>
  </si>
  <si>
    <t>MONEDAS</t>
  </si>
  <si>
    <t>CORTE</t>
  </si>
  <si>
    <t>TOTAL</t>
  </si>
  <si>
    <t>RESPONSABLE DE ARQUEO:</t>
  </si>
  <si>
    <t>N°</t>
  </si>
  <si>
    <t>IMPORTE</t>
  </si>
  <si>
    <t>TIPO DE DOCUMENTO</t>
  </si>
  <si>
    <t>NUMERO DE DOCUMENTO</t>
  </si>
  <si>
    <t>FACTURA</t>
  </si>
  <si>
    <t>RECIBO</t>
  </si>
  <si>
    <t>OTRO</t>
  </si>
  <si>
    <t>RESPONSABLE DE CAJA CHICA:</t>
  </si>
  <si>
    <t>Descargo de Arqueo</t>
  </si>
  <si>
    <t>Responsable de Caja Chica</t>
  </si>
  <si>
    <t>Responsable de Arqueo</t>
  </si>
  <si>
    <t>REVISADO POR:</t>
  </si>
  <si>
    <t>FIRMA Y SELLO</t>
  </si>
  <si>
    <t>III. DETALLE DE RECURSOS</t>
  </si>
  <si>
    <t>II. IMPORTE CAJA CHICA</t>
  </si>
  <si>
    <t>IMPORTE ASIGNADO CAJA CHICA</t>
  </si>
  <si>
    <t>Total Billetes</t>
  </si>
  <si>
    <t>Total Monedas</t>
  </si>
  <si>
    <t>Total Gastos</t>
  </si>
  <si>
    <t>IMPORTE ASIGNADO (a)</t>
  </si>
  <si>
    <t>EFECTIVO DISPONIBLE (b)</t>
  </si>
  <si>
    <t>GASTOS REALIZADOS (c)</t>
  </si>
  <si>
    <t>TOTAL SEGÚN ARQUEO (d=b+c)</t>
  </si>
  <si>
    <t>Saldo según arqueo (d)</t>
  </si>
  <si>
    <t>Saldo según libros (a)</t>
  </si>
  <si>
    <t>DIFERENCIA (a-d)</t>
  </si>
  <si>
    <t>IV. DETALLE DE GASTOS</t>
  </si>
  <si>
    <t>V. RESUMEN</t>
  </si>
  <si>
    <t>VI. OBSERVACIONES</t>
  </si>
  <si>
    <t>VII. CONFORMIDAD</t>
  </si>
  <si>
    <t>HORA DE FINALIZACIÓN:</t>
  </si>
  <si>
    <t>DESCRIPCIÓN</t>
  </si>
  <si>
    <t>DETERMINACIÓN DE LA DIFERENCIA</t>
  </si>
  <si>
    <t>OBSERVACIONES DEL ARQUEO</t>
  </si>
  <si>
    <t>OTRAS OBSERVACIONES</t>
  </si>
  <si>
    <t>De conformidad al arqueo efectuado y una vez verificada la documentación de respaldo, el efectivo disponible y los registros correspondientes a la presente Caja Chica, se deja constancia de los resultados expuestos, suscribiendo los intervinientes en señal de conformidad con el arqueo realizado y los datos consignados, para los fines que correspondan.</t>
  </si>
  <si>
    <t>FORMULARIO DE 
ARQUEO DE 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</si>
</sst>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2" fillId="2" borderId="19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wrapText="1" indent="1"/>
    </xf>
    <xf numFmtId="0" fontId="2" fillId="2" borderId="20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/>
    </xf>
    <xf numFmtId="43" fontId="2" fillId="2" borderId="5" xfId="2" applyFont="1" applyFill="1" applyBorder="1" applyAlignment="1">
      <alignment horizontal="center" vertical="center"/>
    </xf>
    <xf numFmtId="43" fontId="2" fillId="2" borderId="5" xfId="2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43" fontId="2" fillId="2" borderId="0" xfId="2" applyFont="1" applyFill="1" applyBorder="1" applyAlignment="1">
      <alignment horizontal="center" vertical="center"/>
    </xf>
    <xf numFmtId="43" fontId="2" fillId="2" borderId="0" xfId="2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43" fontId="3" fillId="2" borderId="0" xfId="2" applyFont="1" applyFill="1" applyBorder="1" applyAlignment="1">
      <alignment horizontal="center" vertical="center"/>
    </xf>
    <xf numFmtId="43" fontId="3" fillId="2" borderId="23" xfId="2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3" fontId="3" fillId="2" borderId="5" xfId="2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2" borderId="1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3" fontId="3" fillId="2" borderId="2" xfId="2" applyFont="1" applyFill="1" applyBorder="1" applyAlignment="1" applyProtection="1">
      <alignment horizontal="center" vertical="center" wrapText="1"/>
      <protection locked="0"/>
    </xf>
    <xf numFmtId="43" fontId="3" fillId="2" borderId="3" xfId="2" applyFont="1" applyFill="1" applyBorder="1" applyAlignment="1" applyProtection="1">
      <alignment horizontal="center" vertical="center" wrapText="1"/>
      <protection locked="0"/>
    </xf>
    <xf numFmtId="43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3" fontId="2" fillId="2" borderId="2" xfId="2" applyFont="1" applyFill="1" applyBorder="1" applyAlignment="1" applyProtection="1">
      <alignment horizontal="center" vertical="center" wrapText="1"/>
      <protection locked="0"/>
    </xf>
    <xf numFmtId="43" fontId="2" fillId="2" borderId="3" xfId="2" applyFont="1" applyFill="1" applyBorder="1" applyAlignment="1" applyProtection="1">
      <alignment horizontal="center" vertical="center" wrapText="1"/>
      <protection locked="0"/>
    </xf>
    <xf numFmtId="43" fontId="2" fillId="2" borderId="4" xfId="2" applyFont="1" applyFill="1" applyBorder="1" applyAlignment="1" applyProtection="1">
      <alignment horizontal="center" vertical="center" wrapText="1"/>
      <protection locked="0"/>
    </xf>
    <xf numFmtId="43" fontId="3" fillId="4" borderId="2" xfId="2" applyFont="1" applyFill="1" applyBorder="1" applyAlignment="1">
      <alignment horizontal="center" vertical="center" wrapText="1"/>
    </xf>
    <xf numFmtId="43" fontId="3" fillId="4" borderId="3" xfId="2" applyFont="1" applyFill="1" applyBorder="1" applyAlignment="1">
      <alignment horizontal="center" vertical="center" wrapText="1"/>
    </xf>
    <xf numFmtId="43" fontId="3" fillId="4" borderId="4" xfId="2" applyFont="1" applyFill="1" applyBorder="1" applyAlignment="1">
      <alignment horizontal="center" vertical="center" wrapText="1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190216</xdr:colOff>
      <xdr:row>1</xdr:row>
      <xdr:rowOff>115960</xdr:rowOff>
    </xdr:from>
    <xdr:to>
      <xdr:col>4</xdr:col>
      <xdr:colOff>203434</xdr:colOff>
      <xdr:row>1</xdr:row>
      <xdr:rowOff>944219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8" t="-1" r="5951" b="20846"/>
        <a:stretch/>
      </xdr:blipFill>
      <xdr:spPr bwMode="auto">
        <a:xfrm>
          <a:off x="301888" y="227632"/>
          <a:ext cx="1209055" cy="8282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364621</xdr:colOff>
      <xdr:row>1</xdr:row>
      <xdr:rowOff>142586</xdr:rowOff>
    </xdr:from>
    <xdr:to>
      <xdr:col>22</xdr:col>
      <xdr:colOff>16565</xdr:colOff>
      <xdr:row>1</xdr:row>
      <xdr:rowOff>953028</xdr:rowOff>
    </xdr:to>
    <xdr:pic>
      <xdr:nvPicPr>
        <xdr:cNvPr id="4" name="Imagen 3" descr="ASAMBLEA LEGISLATIVA PLURINACIONAL MANUAL DE ORGANIZACIÓN Y FUN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360" y="258543"/>
          <a:ext cx="844640" cy="810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RECUPERADO%20CONSOLIDADO%20OFICIAL%202021%20-%20NUEVOS%20TECH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49\Presupuestos%202014\CONTROL%20PRESUPUESTARIO%20CONSOLIDADO%202014%20ABRIL\RECUPERADO%20CONSOLIDADO%2012%20JUNIO%20FINAL%20SIN%204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2"/>
      <sheetName val="REFERENCIAS"/>
      <sheetName val="CONTROL"/>
      <sheetName val="CONTROL FICS"/>
      <sheetName val="PRESUPUESTO"/>
      <sheetName val="MODIFICACIONES"/>
      <sheetName val="VIGENTE"/>
      <sheetName val="EJECUTADO"/>
      <sheetName val="PARTIDA 1000"/>
      <sheetName val="SALDO"/>
      <sheetName val="PARTIDA DE GASTO"/>
      <sheetName val="CONSOLIDADO"/>
      <sheetName val="CONS.FINAL"/>
      <sheetName val="Hoja1"/>
      <sheetName val="Hoja2"/>
      <sheetName val="Hoja3"/>
      <sheetName val="Hoja4"/>
      <sheetName val="resumen"/>
      <sheetName val="Hoja5"/>
    </sheetNames>
    <sheetDataSet>
      <sheetData sheetId="0">
        <row r="2">
          <cell r="A2">
            <v>1</v>
          </cell>
          <cell r="C2">
            <v>11220</v>
          </cell>
          <cell r="M2" t="str">
            <v>MODIFICACIÓN PRESUPUESTARIA</v>
          </cell>
          <cell r="O2" t="str">
            <v>CORRIENTE</v>
          </cell>
        </row>
        <row r="3">
          <cell r="A3">
            <v>2</v>
          </cell>
          <cell r="C3">
            <v>11400</v>
          </cell>
          <cell r="M3" t="str">
            <v>TRASPASO INTERNO</v>
          </cell>
          <cell r="O3" t="str">
            <v>SABS</v>
          </cell>
        </row>
        <row r="4">
          <cell r="A4">
            <v>3</v>
          </cell>
          <cell r="C4">
            <v>11600</v>
          </cell>
          <cell r="M4" t="str">
            <v>PRESUPUESTO ADICIONAL</v>
          </cell>
          <cell r="O4" t="str">
            <v>CAJA CHICA</v>
          </cell>
        </row>
        <row r="5">
          <cell r="A5">
            <v>4</v>
          </cell>
          <cell r="C5">
            <v>11700</v>
          </cell>
          <cell r="O5" t="str">
            <v>PREVENTIVO</v>
          </cell>
        </row>
        <row r="6">
          <cell r="A6">
            <v>5</v>
          </cell>
          <cell r="C6">
            <v>12100</v>
          </cell>
        </row>
        <row r="7">
          <cell r="A7">
            <v>6</v>
          </cell>
          <cell r="C7">
            <v>13110</v>
          </cell>
        </row>
        <row r="8">
          <cell r="A8">
            <v>7</v>
          </cell>
          <cell r="C8">
            <v>13120</v>
          </cell>
        </row>
        <row r="9">
          <cell r="A9">
            <v>8</v>
          </cell>
          <cell r="C9">
            <v>13131</v>
          </cell>
        </row>
        <row r="10">
          <cell r="A10">
            <v>9</v>
          </cell>
          <cell r="C10">
            <v>13200</v>
          </cell>
        </row>
        <row r="11">
          <cell r="A11">
            <v>10</v>
          </cell>
          <cell r="C11">
            <v>21100</v>
          </cell>
        </row>
        <row r="12">
          <cell r="A12">
            <v>11</v>
          </cell>
          <cell r="C12">
            <v>21200</v>
          </cell>
        </row>
        <row r="13">
          <cell r="A13">
            <v>12</v>
          </cell>
          <cell r="C13">
            <v>21300</v>
          </cell>
        </row>
        <row r="14">
          <cell r="A14">
            <v>13</v>
          </cell>
          <cell r="C14">
            <v>21400</v>
          </cell>
        </row>
        <row r="15">
          <cell r="A15">
            <v>14</v>
          </cell>
          <cell r="C15">
            <v>21600</v>
          </cell>
        </row>
        <row r="16">
          <cell r="A16">
            <v>15</v>
          </cell>
          <cell r="C16">
            <v>22110</v>
          </cell>
        </row>
        <row r="17">
          <cell r="A17">
            <v>16</v>
          </cell>
          <cell r="C17">
            <v>22120</v>
          </cell>
        </row>
        <row r="18">
          <cell r="A18">
            <v>17</v>
          </cell>
          <cell r="C18">
            <v>22210</v>
          </cell>
        </row>
        <row r="19">
          <cell r="A19">
            <v>18</v>
          </cell>
          <cell r="C19">
            <v>22220</v>
          </cell>
        </row>
        <row r="20">
          <cell r="A20">
            <v>19</v>
          </cell>
          <cell r="C20">
            <v>22300</v>
          </cell>
        </row>
        <row r="21">
          <cell r="A21">
            <v>20</v>
          </cell>
          <cell r="C21">
            <v>22500</v>
          </cell>
        </row>
        <row r="22">
          <cell r="A22">
            <v>21</v>
          </cell>
          <cell r="C22">
            <v>22600</v>
          </cell>
        </row>
        <row r="23">
          <cell r="A23">
            <v>22</v>
          </cell>
          <cell r="C23">
            <v>23100</v>
          </cell>
        </row>
        <row r="24">
          <cell r="A24">
            <v>23</v>
          </cell>
          <cell r="C24">
            <v>23200</v>
          </cell>
        </row>
        <row r="25">
          <cell r="A25">
            <v>24</v>
          </cell>
          <cell r="C25">
            <v>23400</v>
          </cell>
        </row>
        <row r="26">
          <cell r="A26">
            <v>25</v>
          </cell>
          <cell r="C26">
            <v>24110</v>
          </cell>
        </row>
        <row r="27">
          <cell r="A27">
            <v>26</v>
          </cell>
          <cell r="C27">
            <v>24120</v>
          </cell>
        </row>
        <row r="28">
          <cell r="A28">
            <v>27</v>
          </cell>
          <cell r="C28">
            <v>24130</v>
          </cell>
        </row>
        <row r="29">
          <cell r="A29">
            <v>28</v>
          </cell>
          <cell r="C29">
            <v>24300</v>
          </cell>
        </row>
        <row r="30">
          <cell r="A30">
            <v>29</v>
          </cell>
          <cell r="C30">
            <v>25120</v>
          </cell>
        </row>
        <row r="31">
          <cell r="A31">
            <v>30</v>
          </cell>
          <cell r="C31">
            <v>25210</v>
          </cell>
        </row>
        <row r="32">
          <cell r="A32">
            <v>31</v>
          </cell>
          <cell r="C32">
            <v>25220</v>
          </cell>
        </row>
        <row r="33">
          <cell r="A33">
            <v>32</v>
          </cell>
          <cell r="C33">
            <v>25230</v>
          </cell>
        </row>
        <row r="34">
          <cell r="A34">
            <v>33</v>
          </cell>
          <cell r="C34">
            <v>25300</v>
          </cell>
        </row>
        <row r="35">
          <cell r="A35">
            <v>34</v>
          </cell>
          <cell r="C35">
            <v>25400</v>
          </cell>
        </row>
        <row r="36">
          <cell r="A36">
            <v>35</v>
          </cell>
          <cell r="C36">
            <v>25500</v>
          </cell>
        </row>
        <row r="37">
          <cell r="A37">
            <v>36</v>
          </cell>
          <cell r="C37">
            <v>25600</v>
          </cell>
        </row>
        <row r="38">
          <cell r="A38">
            <v>37</v>
          </cell>
          <cell r="C38">
            <v>25700</v>
          </cell>
        </row>
        <row r="39">
          <cell r="A39">
            <v>38</v>
          </cell>
          <cell r="C39">
            <v>25900</v>
          </cell>
        </row>
        <row r="40">
          <cell r="A40">
            <v>39</v>
          </cell>
          <cell r="C40">
            <v>26200</v>
          </cell>
        </row>
        <row r="41">
          <cell r="A41">
            <v>40</v>
          </cell>
          <cell r="C41">
            <v>26610</v>
          </cell>
        </row>
        <row r="42">
          <cell r="A42">
            <v>41</v>
          </cell>
          <cell r="C42">
            <v>26910</v>
          </cell>
        </row>
        <row r="43">
          <cell r="A43">
            <v>42</v>
          </cell>
          <cell r="C43">
            <v>26990</v>
          </cell>
        </row>
        <row r="44">
          <cell r="A44">
            <v>43</v>
          </cell>
          <cell r="C44">
            <v>31110</v>
          </cell>
        </row>
        <row r="45">
          <cell r="A45">
            <v>44</v>
          </cell>
          <cell r="C45">
            <v>31120</v>
          </cell>
        </row>
        <row r="46">
          <cell r="A46">
            <v>45</v>
          </cell>
          <cell r="C46">
            <v>31300</v>
          </cell>
        </row>
        <row r="47">
          <cell r="A47">
            <v>46</v>
          </cell>
          <cell r="C47">
            <v>32100</v>
          </cell>
        </row>
        <row r="48">
          <cell r="A48">
            <v>47</v>
          </cell>
          <cell r="C48">
            <v>32200</v>
          </cell>
        </row>
        <row r="49">
          <cell r="A49">
            <v>48</v>
          </cell>
          <cell r="C49">
            <v>32300</v>
          </cell>
        </row>
        <row r="50">
          <cell r="A50">
            <v>49</v>
          </cell>
          <cell r="C50">
            <v>32500</v>
          </cell>
        </row>
        <row r="51">
          <cell r="A51">
            <v>50</v>
          </cell>
          <cell r="C51">
            <v>33100</v>
          </cell>
        </row>
        <row r="52">
          <cell r="A52">
            <v>51</v>
          </cell>
          <cell r="C52">
            <v>33200</v>
          </cell>
        </row>
        <row r="53">
          <cell r="A53">
            <v>52</v>
          </cell>
          <cell r="C53">
            <v>33300</v>
          </cell>
        </row>
        <row r="54">
          <cell r="A54">
            <v>53</v>
          </cell>
          <cell r="C54">
            <v>33400</v>
          </cell>
        </row>
        <row r="55">
          <cell r="A55">
            <v>54</v>
          </cell>
          <cell r="C55">
            <v>34110</v>
          </cell>
        </row>
        <row r="56">
          <cell r="A56">
            <v>55</v>
          </cell>
          <cell r="C56">
            <v>34200</v>
          </cell>
        </row>
        <row r="57">
          <cell r="A57">
            <v>56</v>
          </cell>
          <cell r="C57">
            <v>34300</v>
          </cell>
        </row>
        <row r="58">
          <cell r="A58">
            <v>57</v>
          </cell>
          <cell r="C58">
            <v>34400</v>
          </cell>
        </row>
        <row r="59">
          <cell r="A59">
            <v>58</v>
          </cell>
          <cell r="C59">
            <v>34500</v>
          </cell>
        </row>
        <row r="60">
          <cell r="A60">
            <v>59</v>
          </cell>
          <cell r="C60">
            <v>34600</v>
          </cell>
        </row>
        <row r="61">
          <cell r="A61">
            <v>60</v>
          </cell>
          <cell r="C61">
            <v>34700</v>
          </cell>
        </row>
        <row r="62">
          <cell r="A62">
            <v>61</v>
          </cell>
          <cell r="C62">
            <v>34800</v>
          </cell>
        </row>
        <row r="63">
          <cell r="A63">
            <v>62</v>
          </cell>
          <cell r="C63">
            <v>39100</v>
          </cell>
        </row>
        <row r="64">
          <cell r="A64">
            <v>63</v>
          </cell>
          <cell r="C64">
            <v>39300</v>
          </cell>
        </row>
        <row r="65">
          <cell r="A65">
            <v>64</v>
          </cell>
          <cell r="C65">
            <v>39400</v>
          </cell>
        </row>
        <row r="66">
          <cell r="A66">
            <v>65</v>
          </cell>
          <cell r="C66">
            <v>39500</v>
          </cell>
        </row>
        <row r="67">
          <cell r="A67">
            <v>66</v>
          </cell>
          <cell r="C67">
            <v>39700</v>
          </cell>
        </row>
        <row r="68">
          <cell r="A68">
            <v>67</v>
          </cell>
          <cell r="C68">
            <v>39800</v>
          </cell>
        </row>
        <row r="69">
          <cell r="A69">
            <v>68</v>
          </cell>
          <cell r="C69">
            <v>39990</v>
          </cell>
        </row>
        <row r="70">
          <cell r="A70">
            <v>69</v>
          </cell>
          <cell r="C70">
            <v>41100</v>
          </cell>
        </row>
        <row r="71">
          <cell r="A71">
            <v>70</v>
          </cell>
          <cell r="C71">
            <v>41200</v>
          </cell>
        </row>
        <row r="72">
          <cell r="A72">
            <v>71</v>
          </cell>
          <cell r="C72">
            <v>43110</v>
          </cell>
        </row>
        <row r="73">
          <cell r="A73">
            <v>72</v>
          </cell>
          <cell r="C73">
            <v>43120</v>
          </cell>
        </row>
        <row r="74">
          <cell r="A74">
            <v>73</v>
          </cell>
          <cell r="C74">
            <v>43310</v>
          </cell>
        </row>
        <row r="75">
          <cell r="A75">
            <v>74</v>
          </cell>
          <cell r="C75">
            <v>43500</v>
          </cell>
        </row>
        <row r="76">
          <cell r="A76">
            <v>75</v>
          </cell>
          <cell r="C76">
            <v>43600</v>
          </cell>
        </row>
        <row r="77">
          <cell r="A77">
            <v>76</v>
          </cell>
          <cell r="C77">
            <v>43700</v>
          </cell>
        </row>
        <row r="78">
          <cell r="A78">
            <v>77</v>
          </cell>
          <cell r="C78">
            <v>46120</v>
          </cell>
        </row>
        <row r="79">
          <cell r="A79">
            <v>78</v>
          </cell>
          <cell r="C79">
            <v>49100</v>
          </cell>
        </row>
        <row r="80">
          <cell r="A80">
            <v>79</v>
          </cell>
          <cell r="C80">
            <v>49900</v>
          </cell>
        </row>
        <row r="81">
          <cell r="A81">
            <v>80</v>
          </cell>
          <cell r="C81">
            <v>85100</v>
          </cell>
        </row>
        <row r="82">
          <cell r="A82">
            <v>81</v>
          </cell>
          <cell r="C82">
            <v>85400</v>
          </cell>
        </row>
        <row r="83">
          <cell r="A83">
            <v>82</v>
          </cell>
          <cell r="C83">
            <v>94300</v>
          </cell>
        </row>
        <row r="84">
          <cell r="A84">
            <v>83</v>
          </cell>
          <cell r="C84">
            <v>95100</v>
          </cell>
        </row>
        <row r="85">
          <cell r="A85">
            <v>84</v>
          </cell>
          <cell r="C85">
            <v>11920</v>
          </cell>
        </row>
        <row r="86">
          <cell r="A86">
            <v>85</v>
          </cell>
          <cell r="C86">
            <v>85900</v>
          </cell>
        </row>
        <row r="87">
          <cell r="A87">
            <v>86</v>
          </cell>
          <cell r="C87">
            <v>41200</v>
          </cell>
        </row>
        <row r="88">
          <cell r="A88">
            <v>87</v>
          </cell>
          <cell r="C88">
            <v>46110</v>
          </cell>
        </row>
        <row r="89">
          <cell r="A89">
            <v>88</v>
          </cell>
          <cell r="C89">
            <v>99100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2"/>
      <sheetName val="PREVENT UTES"/>
      <sheetName val="CONTROL"/>
      <sheetName val="PRESUPUESTO"/>
      <sheetName val="MODIFICACIONES"/>
      <sheetName val="VIGENTE"/>
      <sheetName val="EJECUTADO"/>
      <sheetName val="SALDO"/>
      <sheetName val="GRAFICO PARTIDA"/>
      <sheetName val="PARTIDA DE GASTO"/>
      <sheetName val="APROPIACIONES"/>
      <sheetName val="CONSOLIDADO"/>
      <sheetName val="Hoja5"/>
      <sheetName val="Hoja8"/>
      <sheetName val="CONSOLIDADO diego"/>
      <sheetName val="CONSOLIDADO (2)"/>
      <sheetName val="CONSOLIDADO (3)"/>
      <sheetName val="Hoja1"/>
      <sheetName val="Informe de compatibilidad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1"/>
  <sheetViews>
    <sheetView tabSelected="1" topLeftCell="A79" zoomScale="130" zoomScaleNormal="130" zoomScalePageLayoutView="70" workbookViewId="0">
      <selection activeCell="B83" sqref="B83:W83"/>
    </sheetView>
  </sheetViews>
  <sheetFormatPr baseColWidth="10" defaultRowHeight="14.25" x14ac:dyDescent="0.25"/>
  <cols>
    <col min="1" max="1" width="1.7109375" style="1" customWidth="1"/>
    <col min="2" max="11" width="6" style="1" customWidth="1"/>
    <col min="12" max="13" width="3.140625" style="1" customWidth="1"/>
    <col min="14" max="23" width="6" style="1" customWidth="1"/>
    <col min="24" max="24" width="1.7109375" style="1" customWidth="1"/>
    <col min="25" max="25" width="11.42578125" style="1"/>
    <col min="26" max="26" width="11.42578125" style="1" hidden="1" customWidth="1"/>
    <col min="27" max="30" width="11.42578125" style="31"/>
    <col min="31" max="16384" width="11.42578125" style="1"/>
  </cols>
  <sheetData>
    <row r="1" spans="1:30" ht="9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</row>
    <row r="2" spans="1:30" ht="81" customHeight="1" x14ac:dyDescent="0.25">
      <c r="A2" s="6"/>
      <c r="B2" s="73"/>
      <c r="C2" s="73"/>
      <c r="D2" s="73"/>
      <c r="E2" s="73"/>
      <c r="F2" s="72" t="s">
        <v>50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3"/>
      <c r="V2" s="73"/>
      <c r="W2" s="73"/>
      <c r="X2" s="7"/>
    </row>
    <row r="3" spans="1:30" ht="22.5" customHeight="1" x14ac:dyDescent="0.25">
      <c r="A3" s="6"/>
      <c r="B3" s="74" t="s">
        <v>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"/>
    </row>
    <row r="4" spans="1:30" ht="18.75" customHeight="1" x14ac:dyDescent="0.25">
      <c r="A4" s="6"/>
      <c r="B4" s="84" t="s">
        <v>0</v>
      </c>
      <c r="C4" s="85"/>
      <c r="D4" s="85"/>
      <c r="E4" s="85"/>
      <c r="F4" s="86"/>
      <c r="G4" s="99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105" t="s">
        <v>7</v>
      </c>
      <c r="T4" s="106"/>
      <c r="U4" s="106"/>
      <c r="V4" s="106"/>
      <c r="W4" s="107"/>
      <c r="X4" s="7"/>
    </row>
    <row r="5" spans="1:30" ht="18.75" customHeight="1" x14ac:dyDescent="0.25">
      <c r="A5" s="6"/>
      <c r="B5" s="87"/>
      <c r="C5" s="88"/>
      <c r="D5" s="88"/>
      <c r="E5" s="88"/>
      <c r="F5" s="89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108"/>
      <c r="T5" s="109"/>
      <c r="U5" s="109"/>
      <c r="V5" s="109"/>
      <c r="W5" s="110"/>
      <c r="X5" s="7"/>
    </row>
    <row r="6" spans="1:30" ht="18.75" customHeight="1" x14ac:dyDescent="0.25">
      <c r="A6" s="6"/>
      <c r="B6" s="84" t="s">
        <v>21</v>
      </c>
      <c r="C6" s="85"/>
      <c r="D6" s="85"/>
      <c r="E6" s="85"/>
      <c r="F6" s="86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114" t="s">
        <v>8</v>
      </c>
      <c r="T6" s="115"/>
      <c r="U6" s="115"/>
      <c r="V6" s="115"/>
      <c r="W6" s="116"/>
      <c r="X6" s="7"/>
    </row>
    <row r="7" spans="1:30" ht="18.75" customHeight="1" x14ac:dyDescent="0.25">
      <c r="A7" s="6"/>
      <c r="B7" s="87"/>
      <c r="C7" s="88"/>
      <c r="D7" s="88"/>
      <c r="E7" s="88"/>
      <c r="F7" s="89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S7" s="75"/>
      <c r="T7" s="76"/>
      <c r="U7" s="76"/>
      <c r="V7" s="76"/>
      <c r="W7" s="77"/>
      <c r="X7" s="7"/>
    </row>
    <row r="8" spans="1:30" ht="18.75" customHeight="1" x14ac:dyDescent="0.25">
      <c r="A8" s="6"/>
      <c r="B8" s="90" t="s">
        <v>13</v>
      </c>
      <c r="C8" s="90"/>
      <c r="D8" s="90"/>
      <c r="E8" s="90"/>
      <c r="F8" s="90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  <c r="S8" s="114" t="s">
        <v>44</v>
      </c>
      <c r="T8" s="115"/>
      <c r="U8" s="115"/>
      <c r="V8" s="115"/>
      <c r="W8" s="116"/>
      <c r="X8" s="7"/>
    </row>
    <row r="9" spans="1:30" ht="18.75" customHeight="1" x14ac:dyDescent="0.25">
      <c r="A9" s="6"/>
      <c r="B9" s="90"/>
      <c r="C9" s="90"/>
      <c r="D9" s="90"/>
      <c r="E9" s="90"/>
      <c r="F9" s="90"/>
      <c r="G9" s="102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  <c r="S9" s="75"/>
      <c r="T9" s="76"/>
      <c r="U9" s="76"/>
      <c r="V9" s="76"/>
      <c r="W9" s="77"/>
      <c r="X9" s="7"/>
    </row>
    <row r="10" spans="1:30" ht="22.5" customHeight="1" x14ac:dyDescent="0.25">
      <c r="A10" s="6"/>
      <c r="B10" s="62" t="s">
        <v>28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7"/>
    </row>
    <row r="11" spans="1:30" s="10" customFormat="1" ht="9.9499999999999993" customHeight="1" x14ac:dyDescent="0.25">
      <c r="A11" s="6"/>
      <c r="B11" s="16"/>
      <c r="C11" s="22"/>
      <c r="D11" s="22"/>
      <c r="E11" s="22"/>
      <c r="F11" s="22"/>
      <c r="G11" s="22"/>
      <c r="H11" s="22"/>
      <c r="I11" s="22"/>
      <c r="J11" s="22"/>
      <c r="K11" s="22"/>
      <c r="L11" s="17"/>
      <c r="M11" s="17"/>
      <c r="N11" s="22"/>
      <c r="O11" s="22"/>
      <c r="P11" s="22"/>
      <c r="Q11" s="22"/>
      <c r="R11" s="22"/>
      <c r="S11" s="22"/>
      <c r="T11" s="22"/>
      <c r="U11" s="22"/>
      <c r="V11" s="22"/>
      <c r="W11" s="18"/>
      <c r="X11" s="7"/>
      <c r="AA11" s="32"/>
      <c r="AB11" s="32"/>
      <c r="AC11" s="32"/>
      <c r="AD11" s="32"/>
    </row>
    <row r="12" spans="1:30" ht="24" customHeight="1" x14ac:dyDescent="0.25">
      <c r="A12" s="6"/>
      <c r="B12" s="24"/>
      <c r="C12" s="25"/>
      <c r="D12" s="25"/>
      <c r="E12" s="25"/>
      <c r="F12" s="93" t="s">
        <v>29</v>
      </c>
      <c r="G12" s="94"/>
      <c r="H12" s="94"/>
      <c r="I12" s="94"/>
      <c r="J12" s="94"/>
      <c r="K12" s="94"/>
      <c r="L12" s="94"/>
      <c r="M12" s="94"/>
      <c r="N12" s="94"/>
      <c r="O12" s="94"/>
      <c r="P12" s="95"/>
      <c r="Q12" s="111"/>
      <c r="R12" s="112"/>
      <c r="S12" s="113"/>
      <c r="T12" s="25"/>
      <c r="U12" s="25"/>
      <c r="V12" s="25"/>
      <c r="W12" s="26"/>
      <c r="X12" s="7"/>
    </row>
    <row r="13" spans="1:30" ht="9.9499999999999993" customHeight="1" x14ac:dyDescent="0.25">
      <c r="A13" s="6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1"/>
      <c r="X13" s="7"/>
    </row>
    <row r="14" spans="1:30" ht="22.5" customHeight="1" x14ac:dyDescent="0.25">
      <c r="A14" s="6"/>
      <c r="B14" s="74" t="s">
        <v>27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"/>
    </row>
    <row r="15" spans="1:30" s="10" customFormat="1" ht="9.9499999999999993" customHeight="1" x14ac:dyDescent="0.25">
      <c r="A15" s="6"/>
      <c r="B15" s="16"/>
      <c r="C15" s="22"/>
      <c r="D15" s="22"/>
      <c r="E15" s="22"/>
      <c r="F15" s="22"/>
      <c r="G15" s="22"/>
      <c r="H15" s="22"/>
      <c r="I15" s="22"/>
      <c r="J15" s="22"/>
      <c r="K15" s="22"/>
      <c r="L15" s="17"/>
      <c r="M15" s="17"/>
      <c r="N15" s="22"/>
      <c r="O15" s="22"/>
      <c r="P15" s="22"/>
      <c r="Q15" s="22"/>
      <c r="R15" s="22"/>
      <c r="S15" s="22"/>
      <c r="T15" s="22"/>
      <c r="U15" s="22"/>
      <c r="V15" s="22"/>
      <c r="W15" s="18"/>
      <c r="X15" s="7"/>
      <c r="AA15" s="32"/>
      <c r="AB15" s="32"/>
      <c r="AC15" s="32"/>
      <c r="AD15" s="32"/>
    </row>
    <row r="16" spans="1:30" ht="18" customHeight="1" x14ac:dyDescent="0.25">
      <c r="A16" s="6"/>
      <c r="B16" s="24"/>
      <c r="C16" s="98" t="s">
        <v>9</v>
      </c>
      <c r="D16" s="98"/>
      <c r="E16" s="98"/>
      <c r="F16" s="98"/>
      <c r="G16" s="98"/>
      <c r="H16" s="98"/>
      <c r="I16" s="98"/>
      <c r="J16" s="98"/>
      <c r="K16" s="98"/>
      <c r="L16" s="25"/>
      <c r="M16" s="25"/>
      <c r="N16" s="98" t="s">
        <v>10</v>
      </c>
      <c r="O16" s="98"/>
      <c r="P16" s="98"/>
      <c r="Q16" s="98"/>
      <c r="R16" s="98"/>
      <c r="S16" s="98"/>
      <c r="T16" s="98"/>
      <c r="U16" s="98"/>
      <c r="V16" s="98"/>
      <c r="W16" s="26"/>
      <c r="X16" s="7"/>
    </row>
    <row r="17" spans="1:30" ht="18" customHeight="1" x14ac:dyDescent="0.25">
      <c r="A17" s="6"/>
      <c r="B17" s="24"/>
      <c r="C17" s="98" t="s">
        <v>11</v>
      </c>
      <c r="D17" s="98"/>
      <c r="E17" s="98"/>
      <c r="F17" s="98" t="s">
        <v>1</v>
      </c>
      <c r="G17" s="98"/>
      <c r="H17" s="98"/>
      <c r="I17" s="98" t="s">
        <v>12</v>
      </c>
      <c r="J17" s="98"/>
      <c r="K17" s="98"/>
      <c r="L17" s="25"/>
      <c r="M17" s="25"/>
      <c r="N17" s="98" t="s">
        <v>11</v>
      </c>
      <c r="O17" s="98"/>
      <c r="P17" s="98"/>
      <c r="Q17" s="98" t="s">
        <v>1</v>
      </c>
      <c r="R17" s="98"/>
      <c r="S17" s="98"/>
      <c r="T17" s="98" t="s">
        <v>12</v>
      </c>
      <c r="U17" s="98"/>
      <c r="V17" s="98"/>
      <c r="W17" s="26"/>
      <c r="X17" s="7"/>
    </row>
    <row r="18" spans="1:30" ht="15.95" customHeight="1" x14ac:dyDescent="0.25">
      <c r="A18" s="6"/>
      <c r="B18" s="24"/>
      <c r="C18" s="83">
        <v>200</v>
      </c>
      <c r="D18" s="83"/>
      <c r="E18" s="83"/>
      <c r="F18" s="91">
        <v>0</v>
      </c>
      <c r="G18" s="91"/>
      <c r="H18" s="91"/>
      <c r="I18" s="92">
        <f>+F18*C18</f>
        <v>0</v>
      </c>
      <c r="J18" s="92"/>
      <c r="K18" s="92"/>
      <c r="L18" s="25"/>
      <c r="M18" s="25"/>
      <c r="N18" s="83">
        <v>5</v>
      </c>
      <c r="O18" s="83"/>
      <c r="P18" s="83"/>
      <c r="Q18" s="91">
        <v>0</v>
      </c>
      <c r="R18" s="91"/>
      <c r="S18" s="91"/>
      <c r="T18" s="92">
        <f>+N18*Q18</f>
        <v>0</v>
      </c>
      <c r="U18" s="92"/>
      <c r="V18" s="92"/>
      <c r="W18" s="26"/>
      <c r="X18" s="7"/>
    </row>
    <row r="19" spans="1:30" ht="15.95" customHeight="1" x14ac:dyDescent="0.25">
      <c r="A19" s="6"/>
      <c r="B19" s="24"/>
      <c r="C19" s="83">
        <v>100</v>
      </c>
      <c r="D19" s="83"/>
      <c r="E19" s="83"/>
      <c r="F19" s="91">
        <v>0</v>
      </c>
      <c r="G19" s="91"/>
      <c r="H19" s="91"/>
      <c r="I19" s="92">
        <f t="shared" ref="I19:I22" si="0">+F19*C19</f>
        <v>0</v>
      </c>
      <c r="J19" s="92"/>
      <c r="K19" s="92"/>
      <c r="L19" s="25"/>
      <c r="M19" s="25"/>
      <c r="N19" s="83">
        <v>2</v>
      </c>
      <c r="O19" s="83"/>
      <c r="P19" s="83"/>
      <c r="Q19" s="91">
        <v>0</v>
      </c>
      <c r="R19" s="91"/>
      <c r="S19" s="91"/>
      <c r="T19" s="92">
        <f t="shared" ref="T19:T23" si="1">+N19*Q19</f>
        <v>0</v>
      </c>
      <c r="U19" s="92"/>
      <c r="V19" s="92"/>
      <c r="W19" s="26"/>
      <c r="X19" s="7"/>
    </row>
    <row r="20" spans="1:30" ht="15.95" customHeight="1" x14ac:dyDescent="0.25">
      <c r="A20" s="6"/>
      <c r="B20" s="24"/>
      <c r="C20" s="83">
        <v>50</v>
      </c>
      <c r="D20" s="83"/>
      <c r="E20" s="83"/>
      <c r="F20" s="91">
        <v>0</v>
      </c>
      <c r="G20" s="91"/>
      <c r="H20" s="91"/>
      <c r="I20" s="92">
        <f t="shared" si="0"/>
        <v>0</v>
      </c>
      <c r="J20" s="92"/>
      <c r="K20" s="92"/>
      <c r="L20" s="25"/>
      <c r="M20" s="25"/>
      <c r="N20" s="83">
        <v>1</v>
      </c>
      <c r="O20" s="83"/>
      <c r="P20" s="83"/>
      <c r="Q20" s="91">
        <v>0</v>
      </c>
      <c r="R20" s="91"/>
      <c r="S20" s="91"/>
      <c r="T20" s="92">
        <f t="shared" si="1"/>
        <v>0</v>
      </c>
      <c r="U20" s="92"/>
      <c r="V20" s="92"/>
      <c r="W20" s="26"/>
      <c r="X20" s="7"/>
    </row>
    <row r="21" spans="1:30" ht="15.95" customHeight="1" x14ac:dyDescent="0.25">
      <c r="A21" s="6"/>
      <c r="B21" s="24"/>
      <c r="C21" s="83">
        <v>20</v>
      </c>
      <c r="D21" s="83"/>
      <c r="E21" s="83"/>
      <c r="F21" s="91">
        <v>0</v>
      </c>
      <c r="G21" s="91"/>
      <c r="H21" s="91"/>
      <c r="I21" s="92">
        <f t="shared" si="0"/>
        <v>0</v>
      </c>
      <c r="J21" s="92"/>
      <c r="K21" s="92"/>
      <c r="L21" s="25"/>
      <c r="M21" s="25"/>
      <c r="N21" s="83">
        <v>0.5</v>
      </c>
      <c r="O21" s="83"/>
      <c r="P21" s="83"/>
      <c r="Q21" s="91">
        <v>0</v>
      </c>
      <c r="R21" s="91"/>
      <c r="S21" s="91"/>
      <c r="T21" s="92">
        <f t="shared" si="1"/>
        <v>0</v>
      </c>
      <c r="U21" s="92"/>
      <c r="V21" s="92"/>
      <c r="W21" s="26"/>
      <c r="X21" s="7"/>
    </row>
    <row r="22" spans="1:30" ht="15.95" customHeight="1" x14ac:dyDescent="0.25">
      <c r="A22" s="6"/>
      <c r="B22" s="24"/>
      <c r="C22" s="83">
        <v>10</v>
      </c>
      <c r="D22" s="83"/>
      <c r="E22" s="83"/>
      <c r="F22" s="91">
        <v>0</v>
      </c>
      <c r="G22" s="91"/>
      <c r="H22" s="91"/>
      <c r="I22" s="92">
        <f t="shared" si="0"/>
        <v>0</v>
      </c>
      <c r="J22" s="92"/>
      <c r="K22" s="92"/>
      <c r="L22" s="25"/>
      <c r="M22" s="25"/>
      <c r="N22" s="83">
        <v>0.2</v>
      </c>
      <c r="O22" s="83"/>
      <c r="P22" s="83"/>
      <c r="Q22" s="91">
        <v>0</v>
      </c>
      <c r="R22" s="91"/>
      <c r="S22" s="91"/>
      <c r="T22" s="92">
        <f t="shared" si="1"/>
        <v>0</v>
      </c>
      <c r="U22" s="92"/>
      <c r="V22" s="92"/>
      <c r="W22" s="26"/>
      <c r="X22" s="7"/>
    </row>
    <row r="23" spans="1:30" ht="17.25" customHeight="1" x14ac:dyDescent="0.25">
      <c r="A23" s="6"/>
      <c r="B23" s="24"/>
      <c r="C23" s="79" t="s">
        <v>12</v>
      </c>
      <c r="D23" s="79"/>
      <c r="E23" s="79"/>
      <c r="F23" s="80">
        <f>SUM(F18:H22)</f>
        <v>0</v>
      </c>
      <c r="G23" s="80"/>
      <c r="H23" s="80"/>
      <c r="I23" s="81">
        <f>SUM(I18:K22)</f>
        <v>0</v>
      </c>
      <c r="J23" s="81"/>
      <c r="K23" s="81"/>
      <c r="L23" s="25"/>
      <c r="M23" s="25"/>
      <c r="N23" s="83">
        <v>0.1</v>
      </c>
      <c r="O23" s="83"/>
      <c r="P23" s="83"/>
      <c r="Q23" s="91">
        <v>0</v>
      </c>
      <c r="R23" s="91"/>
      <c r="S23" s="91"/>
      <c r="T23" s="92">
        <f t="shared" si="1"/>
        <v>0</v>
      </c>
      <c r="U23" s="92"/>
      <c r="V23" s="92"/>
      <c r="W23" s="26"/>
      <c r="X23" s="7"/>
    </row>
    <row r="24" spans="1:30" ht="17.25" customHeight="1" x14ac:dyDescent="0.25">
      <c r="A24" s="6"/>
      <c r="B24" s="24"/>
      <c r="C24" s="82"/>
      <c r="D24" s="82"/>
      <c r="E24" s="82"/>
      <c r="F24" s="82"/>
      <c r="G24" s="82"/>
      <c r="H24" s="82"/>
      <c r="I24" s="82"/>
      <c r="J24" s="82"/>
      <c r="K24" s="82"/>
      <c r="L24" s="25"/>
      <c r="M24" s="25"/>
      <c r="N24" s="79" t="s">
        <v>12</v>
      </c>
      <c r="O24" s="79"/>
      <c r="P24" s="79"/>
      <c r="Q24" s="80">
        <f>SUM(Q18:S23)</f>
        <v>0</v>
      </c>
      <c r="R24" s="80"/>
      <c r="S24" s="80"/>
      <c r="T24" s="81">
        <f>SUM(T18:V23)</f>
        <v>0</v>
      </c>
      <c r="U24" s="81"/>
      <c r="V24" s="81"/>
      <c r="W24" s="26"/>
      <c r="X24" s="7"/>
    </row>
    <row r="25" spans="1:30" s="10" customFormat="1" ht="9.9499999999999993" customHeight="1" x14ac:dyDescent="0.25">
      <c r="A25" s="6"/>
      <c r="B25" s="19"/>
      <c r="C25" s="23"/>
      <c r="D25" s="23"/>
      <c r="E25" s="23"/>
      <c r="F25" s="23"/>
      <c r="G25" s="23"/>
      <c r="H25" s="23"/>
      <c r="I25" s="23"/>
      <c r="J25" s="23"/>
      <c r="K25" s="23"/>
      <c r="L25" s="20"/>
      <c r="M25" s="20"/>
      <c r="N25" s="23"/>
      <c r="O25" s="23"/>
      <c r="P25" s="23"/>
      <c r="Q25" s="23"/>
      <c r="R25" s="23"/>
      <c r="S25" s="23"/>
      <c r="T25" s="23"/>
      <c r="U25" s="23"/>
      <c r="V25" s="23"/>
      <c r="W25" s="21"/>
      <c r="X25" s="7"/>
      <c r="AA25" s="32"/>
      <c r="AB25" s="32"/>
      <c r="AC25" s="32"/>
      <c r="AD25" s="32"/>
    </row>
    <row r="26" spans="1:30" ht="22.5" customHeight="1" x14ac:dyDescent="0.25">
      <c r="A26" s="6"/>
      <c r="B26" s="78" t="s">
        <v>40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"/>
    </row>
    <row r="27" spans="1:30" s="2" customFormat="1" ht="30.75" customHeight="1" x14ac:dyDescent="0.25">
      <c r="A27" s="8"/>
      <c r="B27" s="27" t="s">
        <v>14</v>
      </c>
      <c r="C27" s="93" t="s">
        <v>7</v>
      </c>
      <c r="D27" s="95"/>
      <c r="E27" s="93" t="s">
        <v>45</v>
      </c>
      <c r="F27" s="94"/>
      <c r="G27" s="94"/>
      <c r="H27" s="94"/>
      <c r="I27" s="94"/>
      <c r="J27" s="94"/>
      <c r="K27" s="94"/>
      <c r="L27" s="94"/>
      <c r="M27" s="94"/>
      <c r="N27" s="95"/>
      <c r="O27" s="93" t="s">
        <v>16</v>
      </c>
      <c r="P27" s="94"/>
      <c r="Q27" s="95"/>
      <c r="R27" s="93" t="s">
        <v>17</v>
      </c>
      <c r="S27" s="94"/>
      <c r="T27" s="95"/>
      <c r="U27" s="93" t="s">
        <v>15</v>
      </c>
      <c r="V27" s="94"/>
      <c r="W27" s="95"/>
      <c r="X27" s="9"/>
      <c r="AA27" s="33"/>
      <c r="AB27" s="33"/>
      <c r="AC27" s="33"/>
      <c r="AD27" s="33"/>
    </row>
    <row r="28" spans="1:30" ht="16.5" customHeight="1" x14ac:dyDescent="0.25">
      <c r="A28" s="6"/>
      <c r="B28" s="14">
        <v>1</v>
      </c>
      <c r="C28" s="117"/>
      <c r="D28" s="118"/>
      <c r="E28" s="117"/>
      <c r="F28" s="119"/>
      <c r="G28" s="119"/>
      <c r="H28" s="119"/>
      <c r="I28" s="119"/>
      <c r="J28" s="119"/>
      <c r="K28" s="119"/>
      <c r="L28" s="119"/>
      <c r="M28" s="119"/>
      <c r="N28" s="118"/>
      <c r="O28" s="117"/>
      <c r="P28" s="119"/>
      <c r="Q28" s="118"/>
      <c r="R28" s="117"/>
      <c r="S28" s="119"/>
      <c r="T28" s="118"/>
      <c r="U28" s="120"/>
      <c r="V28" s="121"/>
      <c r="W28" s="122"/>
      <c r="X28" s="7"/>
      <c r="Z28" s="1" t="s">
        <v>18</v>
      </c>
    </row>
    <row r="29" spans="1:30" ht="16.5" customHeight="1" x14ac:dyDescent="0.25">
      <c r="A29" s="6"/>
      <c r="B29" s="28">
        <v>2</v>
      </c>
      <c r="C29" s="117"/>
      <c r="D29" s="118"/>
      <c r="E29" s="117"/>
      <c r="F29" s="119"/>
      <c r="G29" s="119"/>
      <c r="H29" s="119"/>
      <c r="I29" s="119"/>
      <c r="J29" s="119"/>
      <c r="K29" s="119"/>
      <c r="L29" s="119"/>
      <c r="M29" s="119"/>
      <c r="N29" s="118"/>
      <c r="O29" s="117"/>
      <c r="P29" s="119"/>
      <c r="Q29" s="118"/>
      <c r="R29" s="117"/>
      <c r="S29" s="119"/>
      <c r="T29" s="118"/>
      <c r="U29" s="120"/>
      <c r="V29" s="121"/>
      <c r="W29" s="122"/>
      <c r="X29" s="7"/>
      <c r="Z29" s="1" t="s">
        <v>19</v>
      </c>
    </row>
    <row r="30" spans="1:30" ht="16.5" customHeight="1" x14ac:dyDescent="0.25">
      <c r="A30" s="6"/>
      <c r="B30" s="28">
        <v>3</v>
      </c>
      <c r="C30" s="117"/>
      <c r="D30" s="118"/>
      <c r="E30" s="117"/>
      <c r="F30" s="119"/>
      <c r="G30" s="119"/>
      <c r="H30" s="119"/>
      <c r="I30" s="119"/>
      <c r="J30" s="119"/>
      <c r="K30" s="119"/>
      <c r="L30" s="119"/>
      <c r="M30" s="119"/>
      <c r="N30" s="118"/>
      <c r="O30" s="117"/>
      <c r="P30" s="119"/>
      <c r="Q30" s="118"/>
      <c r="R30" s="117"/>
      <c r="S30" s="119"/>
      <c r="T30" s="118"/>
      <c r="U30" s="120"/>
      <c r="V30" s="121"/>
      <c r="W30" s="122"/>
      <c r="X30" s="7"/>
      <c r="Z30" s="1" t="s">
        <v>20</v>
      </c>
    </row>
    <row r="31" spans="1:30" ht="16.5" customHeight="1" x14ac:dyDescent="0.25">
      <c r="A31" s="6"/>
      <c r="B31" s="49">
        <v>4</v>
      </c>
      <c r="C31" s="117"/>
      <c r="D31" s="118"/>
      <c r="E31" s="117"/>
      <c r="F31" s="119"/>
      <c r="G31" s="119"/>
      <c r="H31" s="119"/>
      <c r="I31" s="119"/>
      <c r="J31" s="119"/>
      <c r="K31" s="119"/>
      <c r="L31" s="119"/>
      <c r="M31" s="119"/>
      <c r="N31" s="118"/>
      <c r="O31" s="117"/>
      <c r="P31" s="119"/>
      <c r="Q31" s="118"/>
      <c r="R31" s="117"/>
      <c r="S31" s="119"/>
      <c r="T31" s="118"/>
      <c r="U31" s="120"/>
      <c r="V31" s="121"/>
      <c r="W31" s="122"/>
      <c r="X31" s="7"/>
    </row>
    <row r="32" spans="1:30" ht="16.5" customHeight="1" x14ac:dyDescent="0.25">
      <c r="A32" s="6"/>
      <c r="B32" s="49">
        <v>5</v>
      </c>
      <c r="C32" s="117"/>
      <c r="D32" s="118"/>
      <c r="E32" s="117"/>
      <c r="F32" s="119"/>
      <c r="G32" s="119"/>
      <c r="H32" s="119"/>
      <c r="I32" s="119"/>
      <c r="J32" s="119"/>
      <c r="K32" s="119"/>
      <c r="L32" s="119"/>
      <c r="M32" s="119"/>
      <c r="N32" s="118"/>
      <c r="O32" s="117"/>
      <c r="P32" s="119"/>
      <c r="Q32" s="118"/>
      <c r="R32" s="117"/>
      <c r="S32" s="119"/>
      <c r="T32" s="118"/>
      <c r="U32" s="120"/>
      <c r="V32" s="121"/>
      <c r="W32" s="122"/>
      <c r="X32" s="7"/>
    </row>
    <row r="33" spans="1:24" ht="16.5" customHeight="1" x14ac:dyDescent="0.25">
      <c r="A33" s="6"/>
      <c r="B33" s="49">
        <v>6</v>
      </c>
      <c r="C33" s="117"/>
      <c r="D33" s="118"/>
      <c r="E33" s="117"/>
      <c r="F33" s="119"/>
      <c r="G33" s="119"/>
      <c r="H33" s="119"/>
      <c r="I33" s="119"/>
      <c r="J33" s="119"/>
      <c r="K33" s="119"/>
      <c r="L33" s="119"/>
      <c r="M33" s="119"/>
      <c r="N33" s="118"/>
      <c r="O33" s="117"/>
      <c r="P33" s="119"/>
      <c r="Q33" s="118"/>
      <c r="R33" s="117"/>
      <c r="S33" s="119"/>
      <c r="T33" s="118"/>
      <c r="U33" s="120"/>
      <c r="V33" s="121"/>
      <c r="W33" s="122"/>
      <c r="X33" s="7"/>
    </row>
    <row r="34" spans="1:24" ht="16.5" customHeight="1" x14ac:dyDescent="0.25">
      <c r="A34" s="6"/>
      <c r="B34" s="49">
        <v>7</v>
      </c>
      <c r="C34" s="117"/>
      <c r="D34" s="118"/>
      <c r="E34" s="117"/>
      <c r="F34" s="119"/>
      <c r="G34" s="119"/>
      <c r="H34" s="119"/>
      <c r="I34" s="119"/>
      <c r="J34" s="119"/>
      <c r="K34" s="119"/>
      <c r="L34" s="119"/>
      <c r="M34" s="119"/>
      <c r="N34" s="118"/>
      <c r="O34" s="117"/>
      <c r="P34" s="119"/>
      <c r="Q34" s="118"/>
      <c r="R34" s="117"/>
      <c r="S34" s="119"/>
      <c r="T34" s="118"/>
      <c r="U34" s="120"/>
      <c r="V34" s="121"/>
      <c r="W34" s="122"/>
      <c r="X34" s="7"/>
    </row>
    <row r="35" spans="1:24" ht="16.5" customHeight="1" x14ac:dyDescent="0.25">
      <c r="A35" s="6"/>
      <c r="B35" s="49">
        <v>8</v>
      </c>
      <c r="C35" s="117"/>
      <c r="D35" s="118"/>
      <c r="E35" s="117"/>
      <c r="F35" s="119"/>
      <c r="G35" s="119"/>
      <c r="H35" s="119"/>
      <c r="I35" s="119"/>
      <c r="J35" s="119"/>
      <c r="K35" s="119"/>
      <c r="L35" s="119"/>
      <c r="M35" s="119"/>
      <c r="N35" s="118"/>
      <c r="O35" s="117"/>
      <c r="P35" s="119"/>
      <c r="Q35" s="118"/>
      <c r="R35" s="117"/>
      <c r="S35" s="119"/>
      <c r="T35" s="118"/>
      <c r="U35" s="120"/>
      <c r="V35" s="121"/>
      <c r="W35" s="122"/>
      <c r="X35" s="7"/>
    </row>
    <row r="36" spans="1:24" ht="16.5" customHeight="1" x14ac:dyDescent="0.25">
      <c r="A36" s="6"/>
      <c r="B36" s="49">
        <v>9</v>
      </c>
      <c r="C36" s="117"/>
      <c r="D36" s="118"/>
      <c r="E36" s="117"/>
      <c r="F36" s="119"/>
      <c r="G36" s="119"/>
      <c r="H36" s="119"/>
      <c r="I36" s="119"/>
      <c r="J36" s="119"/>
      <c r="K36" s="119"/>
      <c r="L36" s="119"/>
      <c r="M36" s="119"/>
      <c r="N36" s="118"/>
      <c r="O36" s="117"/>
      <c r="P36" s="119"/>
      <c r="Q36" s="118"/>
      <c r="R36" s="117"/>
      <c r="S36" s="119"/>
      <c r="T36" s="118"/>
      <c r="U36" s="120"/>
      <c r="V36" s="121"/>
      <c r="W36" s="122"/>
      <c r="X36" s="7"/>
    </row>
    <row r="37" spans="1:24" ht="16.5" customHeight="1" x14ac:dyDescent="0.25">
      <c r="A37" s="6"/>
      <c r="B37" s="49">
        <v>10</v>
      </c>
      <c r="C37" s="117"/>
      <c r="D37" s="118"/>
      <c r="E37" s="117"/>
      <c r="F37" s="119"/>
      <c r="G37" s="119"/>
      <c r="H37" s="119"/>
      <c r="I37" s="119"/>
      <c r="J37" s="119"/>
      <c r="K37" s="119"/>
      <c r="L37" s="119"/>
      <c r="M37" s="119"/>
      <c r="N37" s="118"/>
      <c r="O37" s="117"/>
      <c r="P37" s="119"/>
      <c r="Q37" s="118"/>
      <c r="R37" s="117"/>
      <c r="S37" s="119"/>
      <c r="T37" s="118"/>
      <c r="U37" s="120"/>
      <c r="V37" s="121"/>
      <c r="W37" s="122"/>
      <c r="X37" s="7"/>
    </row>
    <row r="38" spans="1:24" ht="16.5" customHeight="1" x14ac:dyDescent="0.25">
      <c r="A38" s="6"/>
      <c r="B38" s="49">
        <v>11</v>
      </c>
      <c r="C38" s="117"/>
      <c r="D38" s="118"/>
      <c r="E38" s="117"/>
      <c r="F38" s="119"/>
      <c r="G38" s="119"/>
      <c r="H38" s="119"/>
      <c r="I38" s="119"/>
      <c r="J38" s="119"/>
      <c r="K38" s="119"/>
      <c r="L38" s="119"/>
      <c r="M38" s="119"/>
      <c r="N38" s="118"/>
      <c r="O38" s="117"/>
      <c r="P38" s="119"/>
      <c r="Q38" s="118"/>
      <c r="R38" s="117"/>
      <c r="S38" s="119"/>
      <c r="T38" s="118"/>
      <c r="U38" s="120"/>
      <c r="V38" s="121"/>
      <c r="W38" s="122"/>
      <c r="X38" s="7"/>
    </row>
    <row r="39" spans="1:24" ht="16.5" customHeight="1" x14ac:dyDescent="0.25">
      <c r="A39" s="6"/>
      <c r="B39" s="49">
        <v>12</v>
      </c>
      <c r="C39" s="117"/>
      <c r="D39" s="118"/>
      <c r="E39" s="117"/>
      <c r="F39" s="119"/>
      <c r="G39" s="119"/>
      <c r="H39" s="119"/>
      <c r="I39" s="119"/>
      <c r="J39" s="119"/>
      <c r="K39" s="119"/>
      <c r="L39" s="119"/>
      <c r="M39" s="119"/>
      <c r="N39" s="118"/>
      <c r="O39" s="117"/>
      <c r="P39" s="119"/>
      <c r="Q39" s="118"/>
      <c r="R39" s="117"/>
      <c r="S39" s="119"/>
      <c r="T39" s="118"/>
      <c r="U39" s="120"/>
      <c r="V39" s="121"/>
      <c r="W39" s="122"/>
      <c r="X39" s="7"/>
    </row>
    <row r="40" spans="1:24" ht="16.5" customHeight="1" x14ac:dyDescent="0.25">
      <c r="A40" s="6"/>
      <c r="B40" s="49">
        <v>13</v>
      </c>
      <c r="C40" s="117"/>
      <c r="D40" s="118"/>
      <c r="E40" s="117"/>
      <c r="F40" s="119"/>
      <c r="G40" s="119"/>
      <c r="H40" s="119"/>
      <c r="I40" s="119"/>
      <c r="J40" s="119"/>
      <c r="K40" s="119"/>
      <c r="L40" s="119"/>
      <c r="M40" s="119"/>
      <c r="N40" s="118"/>
      <c r="O40" s="117"/>
      <c r="P40" s="119"/>
      <c r="Q40" s="118"/>
      <c r="R40" s="117"/>
      <c r="S40" s="119"/>
      <c r="T40" s="118"/>
      <c r="U40" s="120"/>
      <c r="V40" s="121"/>
      <c r="W40" s="122"/>
      <c r="X40" s="7"/>
    </row>
    <row r="41" spans="1:24" ht="16.5" customHeight="1" x14ac:dyDescent="0.25">
      <c r="A41" s="6"/>
      <c r="B41" s="49">
        <v>14</v>
      </c>
      <c r="C41" s="117"/>
      <c r="D41" s="118"/>
      <c r="E41" s="117"/>
      <c r="F41" s="119"/>
      <c r="G41" s="119"/>
      <c r="H41" s="119"/>
      <c r="I41" s="119"/>
      <c r="J41" s="119"/>
      <c r="K41" s="119"/>
      <c r="L41" s="119"/>
      <c r="M41" s="119"/>
      <c r="N41" s="118"/>
      <c r="O41" s="117"/>
      <c r="P41" s="119"/>
      <c r="Q41" s="118"/>
      <c r="R41" s="117"/>
      <c r="S41" s="119"/>
      <c r="T41" s="118"/>
      <c r="U41" s="120"/>
      <c r="V41" s="121"/>
      <c r="W41" s="122"/>
      <c r="X41" s="7"/>
    </row>
    <row r="42" spans="1:24" ht="16.5" customHeight="1" x14ac:dyDescent="0.25">
      <c r="A42" s="6"/>
      <c r="B42" s="49">
        <v>15</v>
      </c>
      <c r="C42" s="117"/>
      <c r="D42" s="118"/>
      <c r="E42" s="117"/>
      <c r="F42" s="119"/>
      <c r="G42" s="119"/>
      <c r="H42" s="119"/>
      <c r="I42" s="119"/>
      <c r="J42" s="119"/>
      <c r="K42" s="119"/>
      <c r="L42" s="119"/>
      <c r="M42" s="119"/>
      <c r="N42" s="118"/>
      <c r="O42" s="117"/>
      <c r="P42" s="119"/>
      <c r="Q42" s="118"/>
      <c r="R42" s="117"/>
      <c r="S42" s="119"/>
      <c r="T42" s="118"/>
      <c r="U42" s="120"/>
      <c r="V42" s="121"/>
      <c r="W42" s="122"/>
      <c r="X42" s="7"/>
    </row>
    <row r="43" spans="1:24" ht="16.5" customHeight="1" x14ac:dyDescent="0.25">
      <c r="A43" s="6"/>
      <c r="B43" s="49">
        <v>16</v>
      </c>
      <c r="C43" s="117"/>
      <c r="D43" s="118"/>
      <c r="E43" s="117"/>
      <c r="F43" s="119"/>
      <c r="G43" s="119"/>
      <c r="H43" s="119"/>
      <c r="I43" s="119"/>
      <c r="J43" s="119"/>
      <c r="K43" s="119"/>
      <c r="L43" s="119"/>
      <c r="M43" s="119"/>
      <c r="N43" s="118"/>
      <c r="O43" s="117"/>
      <c r="P43" s="119"/>
      <c r="Q43" s="118"/>
      <c r="R43" s="117"/>
      <c r="S43" s="119"/>
      <c r="T43" s="118"/>
      <c r="U43" s="120"/>
      <c r="V43" s="121"/>
      <c r="W43" s="122"/>
      <c r="X43" s="7"/>
    </row>
    <row r="44" spans="1:24" ht="16.5" customHeight="1" x14ac:dyDescent="0.25">
      <c r="A44" s="6"/>
      <c r="B44" s="49">
        <v>17</v>
      </c>
      <c r="C44" s="117"/>
      <c r="D44" s="118"/>
      <c r="E44" s="117"/>
      <c r="F44" s="119"/>
      <c r="G44" s="119"/>
      <c r="H44" s="119"/>
      <c r="I44" s="119"/>
      <c r="J44" s="119"/>
      <c r="K44" s="119"/>
      <c r="L44" s="119"/>
      <c r="M44" s="119"/>
      <c r="N44" s="118"/>
      <c r="O44" s="117"/>
      <c r="P44" s="119"/>
      <c r="Q44" s="118"/>
      <c r="R44" s="117"/>
      <c r="S44" s="119"/>
      <c r="T44" s="118"/>
      <c r="U44" s="120"/>
      <c r="V44" s="121"/>
      <c r="W44" s="122"/>
      <c r="X44" s="7"/>
    </row>
    <row r="45" spans="1:24" ht="16.5" customHeight="1" x14ac:dyDescent="0.25">
      <c r="A45" s="6"/>
      <c r="B45" s="49">
        <v>18</v>
      </c>
      <c r="C45" s="117"/>
      <c r="D45" s="118"/>
      <c r="E45" s="117"/>
      <c r="F45" s="119"/>
      <c r="G45" s="119"/>
      <c r="H45" s="119"/>
      <c r="I45" s="119"/>
      <c r="J45" s="119"/>
      <c r="K45" s="119"/>
      <c r="L45" s="119"/>
      <c r="M45" s="119"/>
      <c r="N45" s="118"/>
      <c r="O45" s="117"/>
      <c r="P45" s="119"/>
      <c r="Q45" s="118"/>
      <c r="R45" s="117"/>
      <c r="S45" s="119"/>
      <c r="T45" s="118"/>
      <c r="U45" s="120"/>
      <c r="V45" s="121"/>
      <c r="W45" s="122"/>
      <c r="X45" s="7"/>
    </row>
    <row r="46" spans="1:24" ht="16.5" customHeight="1" x14ac:dyDescent="0.25">
      <c r="A46" s="6"/>
      <c r="B46" s="49">
        <v>19</v>
      </c>
      <c r="C46" s="117"/>
      <c r="D46" s="118"/>
      <c r="E46" s="117"/>
      <c r="F46" s="119"/>
      <c r="G46" s="119"/>
      <c r="H46" s="119"/>
      <c r="I46" s="119"/>
      <c r="J46" s="119"/>
      <c r="K46" s="119"/>
      <c r="L46" s="119"/>
      <c r="M46" s="119"/>
      <c r="N46" s="118"/>
      <c r="O46" s="117"/>
      <c r="P46" s="119"/>
      <c r="Q46" s="118"/>
      <c r="R46" s="117"/>
      <c r="S46" s="119"/>
      <c r="T46" s="118"/>
      <c r="U46" s="120"/>
      <c r="V46" s="121"/>
      <c r="W46" s="122"/>
      <c r="X46" s="7"/>
    </row>
    <row r="47" spans="1:24" ht="16.5" customHeight="1" x14ac:dyDescent="0.25">
      <c r="A47" s="6"/>
      <c r="B47" s="49">
        <v>20</v>
      </c>
      <c r="C47" s="117"/>
      <c r="D47" s="118"/>
      <c r="E47" s="117"/>
      <c r="F47" s="119"/>
      <c r="G47" s="119"/>
      <c r="H47" s="119"/>
      <c r="I47" s="119"/>
      <c r="J47" s="119"/>
      <c r="K47" s="119"/>
      <c r="L47" s="119"/>
      <c r="M47" s="119"/>
      <c r="N47" s="118"/>
      <c r="O47" s="117"/>
      <c r="P47" s="119"/>
      <c r="Q47" s="118"/>
      <c r="R47" s="117"/>
      <c r="S47" s="119"/>
      <c r="T47" s="118"/>
      <c r="U47" s="120"/>
      <c r="V47" s="121"/>
      <c r="W47" s="122"/>
      <c r="X47" s="7"/>
    </row>
    <row r="48" spans="1:24" ht="16.5" customHeight="1" x14ac:dyDescent="0.25">
      <c r="A48" s="6"/>
      <c r="B48" s="49">
        <v>21</v>
      </c>
      <c r="C48" s="117"/>
      <c r="D48" s="118"/>
      <c r="E48" s="117"/>
      <c r="F48" s="119"/>
      <c r="G48" s="119"/>
      <c r="H48" s="119"/>
      <c r="I48" s="119"/>
      <c r="J48" s="119"/>
      <c r="K48" s="119"/>
      <c r="L48" s="119"/>
      <c r="M48" s="119"/>
      <c r="N48" s="118"/>
      <c r="O48" s="117"/>
      <c r="P48" s="119"/>
      <c r="Q48" s="118"/>
      <c r="R48" s="117"/>
      <c r="S48" s="119"/>
      <c r="T48" s="118"/>
      <c r="U48" s="120"/>
      <c r="V48" s="121"/>
      <c r="W48" s="122"/>
      <c r="X48" s="7"/>
    </row>
    <row r="49" spans="1:24" ht="16.5" customHeight="1" x14ac:dyDescent="0.25">
      <c r="A49" s="6"/>
      <c r="B49" s="49">
        <v>22</v>
      </c>
      <c r="C49" s="117"/>
      <c r="D49" s="118"/>
      <c r="E49" s="117"/>
      <c r="F49" s="119"/>
      <c r="G49" s="119"/>
      <c r="H49" s="119"/>
      <c r="I49" s="119"/>
      <c r="J49" s="119"/>
      <c r="K49" s="119"/>
      <c r="L49" s="119"/>
      <c r="M49" s="119"/>
      <c r="N49" s="118"/>
      <c r="O49" s="117"/>
      <c r="P49" s="119"/>
      <c r="Q49" s="118"/>
      <c r="R49" s="117"/>
      <c r="S49" s="119"/>
      <c r="T49" s="118"/>
      <c r="U49" s="120"/>
      <c r="V49" s="121"/>
      <c r="W49" s="122"/>
      <c r="X49" s="7"/>
    </row>
    <row r="50" spans="1:24" ht="16.5" customHeight="1" x14ac:dyDescent="0.25">
      <c r="A50" s="6"/>
      <c r="B50" s="49">
        <v>23</v>
      </c>
      <c r="C50" s="117"/>
      <c r="D50" s="118"/>
      <c r="E50" s="117"/>
      <c r="F50" s="119"/>
      <c r="G50" s="119"/>
      <c r="H50" s="119"/>
      <c r="I50" s="119"/>
      <c r="J50" s="119"/>
      <c r="K50" s="119"/>
      <c r="L50" s="119"/>
      <c r="M50" s="119"/>
      <c r="N50" s="118"/>
      <c r="O50" s="117"/>
      <c r="P50" s="119"/>
      <c r="Q50" s="118"/>
      <c r="R50" s="117"/>
      <c r="S50" s="119"/>
      <c r="T50" s="118"/>
      <c r="U50" s="120"/>
      <c r="V50" s="121"/>
      <c r="W50" s="122"/>
      <c r="X50" s="7"/>
    </row>
    <row r="51" spans="1:24" ht="16.5" customHeight="1" x14ac:dyDescent="0.25">
      <c r="A51" s="6"/>
      <c r="B51" s="49">
        <v>24</v>
      </c>
      <c r="C51" s="117"/>
      <c r="D51" s="118"/>
      <c r="E51" s="117"/>
      <c r="F51" s="119"/>
      <c r="G51" s="119"/>
      <c r="H51" s="119"/>
      <c r="I51" s="119"/>
      <c r="J51" s="119"/>
      <c r="K51" s="119"/>
      <c r="L51" s="119"/>
      <c r="M51" s="119"/>
      <c r="N51" s="118"/>
      <c r="O51" s="117"/>
      <c r="P51" s="119"/>
      <c r="Q51" s="118"/>
      <c r="R51" s="117"/>
      <c r="S51" s="119"/>
      <c r="T51" s="118"/>
      <c r="U51" s="120"/>
      <c r="V51" s="121"/>
      <c r="W51" s="122"/>
      <c r="X51" s="7"/>
    </row>
    <row r="52" spans="1:24" ht="16.5" customHeight="1" x14ac:dyDescent="0.25">
      <c r="A52" s="6"/>
      <c r="B52" s="49">
        <v>25</v>
      </c>
      <c r="C52" s="117"/>
      <c r="D52" s="118"/>
      <c r="E52" s="117"/>
      <c r="F52" s="119"/>
      <c r="G52" s="119"/>
      <c r="H52" s="119"/>
      <c r="I52" s="119"/>
      <c r="J52" s="119"/>
      <c r="K52" s="119"/>
      <c r="L52" s="119"/>
      <c r="M52" s="119"/>
      <c r="N52" s="118"/>
      <c r="O52" s="117"/>
      <c r="P52" s="119"/>
      <c r="Q52" s="118"/>
      <c r="R52" s="117"/>
      <c r="S52" s="119"/>
      <c r="T52" s="118"/>
      <c r="U52" s="120"/>
      <c r="V52" s="121"/>
      <c r="W52" s="122"/>
      <c r="X52" s="7"/>
    </row>
    <row r="53" spans="1:24" ht="20.25" customHeight="1" x14ac:dyDescent="0.25">
      <c r="A53" s="6"/>
      <c r="B53" s="93" t="s">
        <v>12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123">
        <f>SUM(U28:W52)</f>
        <v>0</v>
      </c>
      <c r="V53" s="124"/>
      <c r="W53" s="125"/>
      <c r="X53" s="7"/>
    </row>
    <row r="54" spans="1:24" ht="22.5" customHeight="1" x14ac:dyDescent="0.25">
      <c r="A54" s="6"/>
      <c r="B54" s="62" t="s">
        <v>41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7"/>
    </row>
    <row r="55" spans="1:24" ht="9.9499999999999993" customHeight="1" x14ac:dyDescent="0.25">
      <c r="A55" s="6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71"/>
      <c r="M55" s="71"/>
      <c r="N55" s="17"/>
      <c r="O55" s="17"/>
      <c r="P55" s="17"/>
      <c r="Q55" s="17"/>
      <c r="R55" s="17"/>
      <c r="S55" s="17"/>
      <c r="T55" s="17"/>
      <c r="U55" s="17"/>
      <c r="V55" s="17"/>
      <c r="W55" s="18"/>
      <c r="X55" s="7"/>
    </row>
    <row r="56" spans="1:24" ht="9.9499999999999993" customHeight="1" x14ac:dyDescent="0.25">
      <c r="A56" s="6"/>
      <c r="B56" s="24"/>
      <c r="C56" s="25"/>
      <c r="D56" s="25"/>
      <c r="E56" s="25"/>
      <c r="F56" s="35"/>
      <c r="G56" s="66" t="s">
        <v>33</v>
      </c>
      <c r="H56" s="66"/>
      <c r="I56" s="66"/>
      <c r="J56" s="66"/>
      <c r="K56" s="66"/>
      <c r="L56" s="66"/>
      <c r="M56" s="66"/>
      <c r="N56" s="66"/>
      <c r="O56" s="67"/>
      <c r="P56" s="67"/>
      <c r="Q56" s="70">
        <f>+Q12</f>
        <v>0</v>
      </c>
      <c r="R56" s="70"/>
      <c r="S56" s="25"/>
      <c r="T56" s="25"/>
      <c r="U56" s="25"/>
      <c r="V56" s="25"/>
      <c r="W56" s="26"/>
      <c r="X56" s="7"/>
    </row>
    <row r="57" spans="1:24" ht="9.9499999999999993" customHeight="1" x14ac:dyDescent="0.25">
      <c r="A57" s="6"/>
      <c r="B57" s="24"/>
      <c r="C57" s="25"/>
      <c r="D57" s="25"/>
      <c r="E57" s="25"/>
      <c r="F57" s="35"/>
      <c r="G57" s="63"/>
      <c r="H57" s="63"/>
      <c r="I57" s="63"/>
      <c r="J57" s="63"/>
      <c r="K57" s="63"/>
      <c r="L57" s="63"/>
      <c r="M57" s="63"/>
      <c r="N57" s="63"/>
      <c r="O57" s="64"/>
      <c r="P57" s="64"/>
      <c r="Q57" s="65"/>
      <c r="R57" s="65"/>
      <c r="S57" s="25"/>
      <c r="T57" s="25"/>
      <c r="U57" s="25"/>
      <c r="V57" s="25"/>
      <c r="W57" s="26"/>
      <c r="X57" s="7"/>
    </row>
    <row r="58" spans="1:24" ht="15" x14ac:dyDescent="0.25">
      <c r="A58" s="6"/>
      <c r="B58" s="24"/>
      <c r="C58" s="25"/>
      <c r="D58" s="25"/>
      <c r="E58" s="25"/>
      <c r="F58" s="35"/>
      <c r="G58" s="66" t="s">
        <v>34</v>
      </c>
      <c r="H58" s="66"/>
      <c r="I58" s="66"/>
      <c r="J58" s="66"/>
      <c r="K58" s="66"/>
      <c r="L58" s="66"/>
      <c r="M58" s="66"/>
      <c r="N58" s="66"/>
      <c r="O58" s="67"/>
      <c r="P58" s="67"/>
      <c r="Q58" s="70">
        <f>+O59+O60</f>
        <v>0</v>
      </c>
      <c r="R58" s="70"/>
      <c r="S58" s="25"/>
      <c r="T58" s="25"/>
      <c r="U58" s="25"/>
      <c r="V58" s="25"/>
      <c r="W58" s="26"/>
      <c r="X58" s="7"/>
    </row>
    <row r="59" spans="1:24" ht="15" x14ac:dyDescent="0.25">
      <c r="A59" s="6"/>
      <c r="B59" s="24"/>
      <c r="C59" s="25"/>
      <c r="D59" s="25"/>
      <c r="E59" s="25"/>
      <c r="F59" s="35"/>
      <c r="G59" s="63" t="s">
        <v>30</v>
      </c>
      <c r="H59" s="63"/>
      <c r="I59" s="63"/>
      <c r="J59" s="63"/>
      <c r="K59" s="63"/>
      <c r="L59" s="63"/>
      <c r="M59" s="63"/>
      <c r="N59" s="63"/>
      <c r="O59" s="64">
        <f>+I23</f>
        <v>0</v>
      </c>
      <c r="P59" s="64"/>
      <c r="Q59" s="65"/>
      <c r="R59" s="65"/>
      <c r="S59" s="25"/>
      <c r="T59" s="25"/>
      <c r="U59" s="25"/>
      <c r="V59" s="25"/>
      <c r="W59" s="26"/>
      <c r="X59" s="7"/>
    </row>
    <row r="60" spans="1:24" ht="15" x14ac:dyDescent="0.25">
      <c r="A60" s="6"/>
      <c r="B60" s="24"/>
      <c r="C60" s="25"/>
      <c r="D60" s="25"/>
      <c r="E60" s="25"/>
      <c r="F60" s="35"/>
      <c r="G60" s="63" t="s">
        <v>31</v>
      </c>
      <c r="H60" s="63"/>
      <c r="I60" s="63"/>
      <c r="J60" s="63"/>
      <c r="K60" s="63"/>
      <c r="L60" s="63"/>
      <c r="M60" s="63"/>
      <c r="N60" s="63"/>
      <c r="O60" s="64">
        <f>+T24</f>
        <v>0</v>
      </c>
      <c r="P60" s="64"/>
      <c r="Q60" s="65"/>
      <c r="R60" s="65"/>
      <c r="S60" s="25"/>
      <c r="T60" s="25"/>
      <c r="U60" s="25"/>
      <c r="V60" s="25"/>
      <c r="W60" s="26"/>
      <c r="X60" s="7"/>
    </row>
    <row r="61" spans="1:24" ht="9.9499999999999993" customHeight="1" x14ac:dyDescent="0.25">
      <c r="A61" s="6"/>
      <c r="B61" s="24"/>
      <c r="C61" s="25"/>
      <c r="D61" s="25"/>
      <c r="E61" s="25"/>
      <c r="F61" s="35"/>
      <c r="G61" s="63"/>
      <c r="H61" s="63"/>
      <c r="I61" s="63"/>
      <c r="J61" s="63"/>
      <c r="K61" s="63"/>
      <c r="L61" s="63"/>
      <c r="M61" s="63"/>
      <c r="N61" s="63"/>
      <c r="O61" s="64"/>
      <c r="P61" s="64"/>
      <c r="Q61" s="65"/>
      <c r="R61" s="65"/>
      <c r="S61" s="25"/>
      <c r="T61" s="25"/>
      <c r="U61" s="25"/>
      <c r="V61" s="25"/>
      <c r="W61" s="26"/>
      <c r="X61" s="7"/>
    </row>
    <row r="62" spans="1:24" ht="15" x14ac:dyDescent="0.25">
      <c r="A62" s="6"/>
      <c r="B62" s="24"/>
      <c r="C62" s="25"/>
      <c r="D62" s="25"/>
      <c r="E62" s="25"/>
      <c r="F62" s="35"/>
      <c r="G62" s="69" t="s">
        <v>35</v>
      </c>
      <c r="H62" s="69"/>
      <c r="I62" s="69"/>
      <c r="J62" s="69"/>
      <c r="K62" s="69"/>
      <c r="L62" s="69"/>
      <c r="M62" s="69"/>
      <c r="N62" s="69"/>
      <c r="O62" s="67"/>
      <c r="P62" s="67"/>
      <c r="Q62" s="70">
        <f>+O63</f>
        <v>0</v>
      </c>
      <c r="R62" s="70"/>
      <c r="S62" s="25"/>
      <c r="T62" s="25"/>
      <c r="U62" s="25"/>
      <c r="V62" s="25"/>
      <c r="W62" s="26"/>
      <c r="X62" s="7"/>
    </row>
    <row r="63" spans="1:24" ht="15" x14ac:dyDescent="0.25">
      <c r="A63" s="6"/>
      <c r="B63" s="24"/>
      <c r="C63" s="25"/>
      <c r="D63" s="25"/>
      <c r="E63" s="25"/>
      <c r="F63" s="35"/>
      <c r="G63" s="63" t="s">
        <v>32</v>
      </c>
      <c r="H63" s="63"/>
      <c r="I63" s="63"/>
      <c r="J63" s="63"/>
      <c r="K63" s="63"/>
      <c r="L63" s="63"/>
      <c r="M63" s="63"/>
      <c r="N63" s="63"/>
      <c r="O63" s="64">
        <f>+U53</f>
        <v>0</v>
      </c>
      <c r="P63" s="64"/>
      <c r="Q63" s="65"/>
      <c r="R63" s="65"/>
      <c r="S63" s="25"/>
      <c r="T63" s="25"/>
      <c r="U63" s="25"/>
      <c r="V63" s="25"/>
      <c r="W63" s="26"/>
      <c r="X63" s="7"/>
    </row>
    <row r="64" spans="1:24" ht="9.9499999999999993" customHeight="1" x14ac:dyDescent="0.25">
      <c r="A64" s="6"/>
      <c r="B64" s="36"/>
      <c r="C64" s="34"/>
      <c r="D64" s="34"/>
      <c r="E64" s="35"/>
      <c r="F64" s="35"/>
      <c r="G64" s="63"/>
      <c r="H64" s="63"/>
      <c r="I64" s="63"/>
      <c r="J64" s="63"/>
      <c r="K64" s="63"/>
      <c r="L64" s="63"/>
      <c r="M64" s="63"/>
      <c r="N64" s="63"/>
      <c r="O64" s="64"/>
      <c r="P64" s="64"/>
      <c r="Q64" s="65"/>
      <c r="R64" s="65"/>
      <c r="S64" s="35"/>
      <c r="T64" s="35"/>
      <c r="U64" s="35"/>
      <c r="V64" s="35"/>
      <c r="W64" s="37"/>
      <c r="X64" s="7"/>
    </row>
    <row r="65" spans="1:24" ht="15" customHeight="1" thickBot="1" x14ac:dyDescent="0.3">
      <c r="A65" s="6"/>
      <c r="B65" s="36"/>
      <c r="C65" s="34"/>
      <c r="D65" s="34"/>
      <c r="E65" s="35"/>
      <c r="F65" s="35"/>
      <c r="G65" s="66" t="s">
        <v>36</v>
      </c>
      <c r="H65" s="66"/>
      <c r="I65" s="66"/>
      <c r="J65" s="66"/>
      <c r="K65" s="66"/>
      <c r="L65" s="66"/>
      <c r="M65" s="66"/>
      <c r="N65" s="66"/>
      <c r="O65" s="67"/>
      <c r="P65" s="67"/>
      <c r="Q65" s="68">
        <f>+Q62+Q58</f>
        <v>0</v>
      </c>
      <c r="R65" s="68"/>
      <c r="S65" s="35"/>
      <c r="T65" s="35"/>
      <c r="U65" s="35"/>
      <c r="V65" s="35"/>
      <c r="W65" s="37"/>
      <c r="X65" s="7"/>
    </row>
    <row r="66" spans="1:24" ht="9.9499999999999993" customHeight="1" thickTop="1" x14ac:dyDescent="0.25">
      <c r="A66" s="6"/>
      <c r="B66" s="36"/>
      <c r="C66" s="34"/>
      <c r="D66" s="34"/>
      <c r="E66" s="35"/>
      <c r="F66" s="35"/>
      <c r="G66" s="63"/>
      <c r="H66" s="63"/>
      <c r="I66" s="63"/>
      <c r="J66" s="63"/>
      <c r="K66" s="63"/>
      <c r="L66" s="63"/>
      <c r="M66" s="63"/>
      <c r="N66" s="63"/>
      <c r="O66" s="64"/>
      <c r="P66" s="64"/>
      <c r="Q66" s="65"/>
      <c r="R66" s="65"/>
      <c r="S66" s="35"/>
      <c r="T66" s="35"/>
      <c r="U66" s="35"/>
      <c r="V66" s="35"/>
      <c r="W66" s="37"/>
      <c r="X66" s="7"/>
    </row>
    <row r="67" spans="1:24" ht="15" customHeight="1" x14ac:dyDescent="0.25">
      <c r="A67" s="6"/>
      <c r="B67" s="36"/>
      <c r="C67" s="34"/>
      <c r="D67" s="34"/>
      <c r="E67" s="35"/>
      <c r="F67" s="35"/>
      <c r="G67" s="66" t="s">
        <v>46</v>
      </c>
      <c r="H67" s="66"/>
      <c r="I67" s="66"/>
      <c r="J67" s="66"/>
      <c r="K67" s="66"/>
      <c r="L67" s="66"/>
      <c r="M67" s="66"/>
      <c r="N67" s="66"/>
      <c r="O67" s="64"/>
      <c r="P67" s="64"/>
      <c r="Q67" s="65"/>
      <c r="R67" s="65"/>
      <c r="S67" s="35"/>
      <c r="T67" s="35"/>
      <c r="U67" s="35"/>
      <c r="V67" s="35"/>
      <c r="W67" s="37"/>
      <c r="X67" s="7"/>
    </row>
    <row r="68" spans="1:24" ht="15" x14ac:dyDescent="0.25">
      <c r="A68" s="6"/>
      <c r="B68" s="24"/>
      <c r="C68" s="25"/>
      <c r="D68" s="25"/>
      <c r="E68" s="25"/>
      <c r="F68" s="35"/>
      <c r="G68" s="63" t="s">
        <v>38</v>
      </c>
      <c r="H68" s="63"/>
      <c r="I68" s="63"/>
      <c r="J68" s="63"/>
      <c r="K68" s="63"/>
      <c r="L68" s="63"/>
      <c r="M68" s="63"/>
      <c r="N68" s="63"/>
      <c r="O68" s="64"/>
      <c r="P68" s="64"/>
      <c r="Q68" s="65">
        <f>+Q56</f>
        <v>0</v>
      </c>
      <c r="R68" s="65"/>
      <c r="S68" s="25"/>
      <c r="T68" s="35"/>
      <c r="U68" s="35"/>
      <c r="V68" s="35"/>
      <c r="W68" s="37"/>
      <c r="X68" s="7"/>
    </row>
    <row r="69" spans="1:24" ht="15" x14ac:dyDescent="0.25">
      <c r="A69" s="6"/>
      <c r="B69" s="24"/>
      <c r="C69" s="25"/>
      <c r="D69" s="25"/>
      <c r="E69" s="25"/>
      <c r="F69" s="35"/>
      <c r="G69" s="63" t="s">
        <v>37</v>
      </c>
      <c r="H69" s="63"/>
      <c r="I69" s="63"/>
      <c r="J69" s="63"/>
      <c r="K69" s="63"/>
      <c r="L69" s="63"/>
      <c r="M69" s="63"/>
      <c r="N69" s="63"/>
      <c r="O69" s="64"/>
      <c r="P69" s="64"/>
      <c r="Q69" s="65">
        <f>+Q65</f>
        <v>0</v>
      </c>
      <c r="R69" s="65"/>
      <c r="S69" s="25"/>
      <c r="T69" s="35"/>
      <c r="U69" s="35"/>
      <c r="V69" s="35"/>
      <c r="W69" s="37"/>
      <c r="X69" s="7"/>
    </row>
    <row r="70" spans="1:24" ht="15.75" thickBot="1" x14ac:dyDescent="0.3">
      <c r="A70" s="6"/>
      <c r="B70" s="24"/>
      <c r="C70" s="25"/>
      <c r="D70" s="25"/>
      <c r="E70" s="25"/>
      <c r="F70" s="35"/>
      <c r="G70" s="66" t="s">
        <v>39</v>
      </c>
      <c r="H70" s="66"/>
      <c r="I70" s="66"/>
      <c r="J70" s="66"/>
      <c r="K70" s="66"/>
      <c r="L70" s="66"/>
      <c r="M70" s="66"/>
      <c r="N70" s="66"/>
      <c r="O70" s="67"/>
      <c r="P70" s="67"/>
      <c r="Q70" s="68">
        <f>+Q69-Q68</f>
        <v>0</v>
      </c>
      <c r="R70" s="68"/>
      <c r="S70" s="25"/>
      <c r="T70" s="35"/>
      <c r="U70" s="35"/>
      <c r="V70" s="35"/>
      <c r="W70" s="37"/>
      <c r="X70" s="7"/>
    </row>
    <row r="71" spans="1:24" ht="9.9499999999999993" customHeight="1" thickTop="1" x14ac:dyDescent="0.25">
      <c r="A71" s="6"/>
      <c r="B71" s="19"/>
      <c r="C71" s="20"/>
      <c r="D71" s="20"/>
      <c r="E71" s="20"/>
      <c r="F71" s="38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1"/>
      <c r="R71" s="61"/>
      <c r="S71" s="20"/>
      <c r="T71" s="38"/>
      <c r="U71" s="38"/>
      <c r="V71" s="38"/>
      <c r="W71" s="39"/>
      <c r="X71" s="7"/>
    </row>
    <row r="72" spans="1:24" ht="22.5" customHeight="1" x14ac:dyDescent="0.25">
      <c r="A72" s="6"/>
      <c r="B72" s="62" t="s">
        <v>42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7"/>
    </row>
    <row r="73" spans="1:24" ht="7.5" customHeight="1" x14ac:dyDescent="0.25">
      <c r="A73" s="6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7"/>
    </row>
    <row r="74" spans="1:24" ht="15" x14ac:dyDescent="0.25">
      <c r="A74" s="6"/>
      <c r="B74" s="50" t="s">
        <v>47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2"/>
      <c r="X74" s="7"/>
    </row>
    <row r="75" spans="1:24" ht="60.75" customHeight="1" x14ac:dyDescent="0.25">
      <c r="A75" s="6"/>
      <c r="B75" s="56" t="str">
        <f>CONCATENATE("Producto del arqueo efectuado en fecha ",TEXT(S5,"dd/mm/yyyy"),", a horas ",TEXT(S7,"hh:mm"),", se verificó que de los recursos asignados a la presente Caja Chica por Bs",TEXT(Q56,"#.##0,00"),", existe un disponible en efectivo de Bs",TEXT(Q58,"#.##0,00"),", compuesto por Bs",TEXT(O59,"#.##0,00")," en billetes y Bs",TEXT(O60,"#.##0,00")," en monedas; asimismo, se cuenta con documentación de respaldo por gastos realizados por Bs",TEXT(Q62,"#.##0,00"),", determinándose un total arqueado de Bs",TEXT(Q65,"#.##0,00"),".")</f>
        <v>Producto del arqueo efectuado en fecha 00/01/1900, a horas 00:00, se verificó que de los recursos asignados a la presente Caja Chica por Bs0,00, existe un disponible en efectivo de Bs0,00, compuesto por Bs0,00 en billetes y Bs0,00 en monedas; asimismo, se cuenta con documentación de respaldo por gastos realizados por Bs0,00, determinándose un total arqueado de Bs0,00.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7"/>
    </row>
    <row r="76" spans="1:24" ht="39" customHeight="1" x14ac:dyDescent="0.25">
      <c r="A76" s="6"/>
      <c r="B76" s="56" t="str">
        <f>IF(Q70=0,"Se concluye que el arqueo efectuado no presenta observaciones, existiendo correspondencia entre el saldo según registros y el saldo determinado mediante arqueo.",
IF(Q70&lt;0,"Se concluye que el arqueo efectuado presenta un FALTANTE de Bs "&amp;TEXT(Q70,"#.##0,00")&amp;", evidenciándose una diferencia entre el saldo según registros y el saldo determinado mediante arqueo, aspecto que deberá ser analizado y regularizado conforme a normativa vigente.","Se concluye que el arqueo efectuado presenta un SOBRANTE de Bs "&amp;TEXT(ABS(Q70),"#.##0,00")&amp;", evidenciándose una diferencia entre el saldo según registros y el saldo determinado mediante arqueo, aspecto que deberá ser analizado y regularizado conforme a normativa vigente."))</f>
        <v>Se concluye que el arqueo efectuado no presenta observaciones, existiendo correspondencia entre el saldo según registros y el saldo determinado mediante arqueo.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7"/>
    </row>
    <row r="77" spans="1:24" ht="39" customHeight="1" x14ac:dyDescent="0.25">
      <c r="A77" s="6"/>
      <c r="B77" s="56" t="str">
        <f>IF(Q70=0,"En base al resultado obtenido, se recomienda a la Dirección Administrativa Financiera tomar conocimiento del presente arqueo y disponer el archivo de antecedentes correspondientes.",IF(Q70&gt;0, "En base al resultado obtenido, se recomienda a la Dirección Administrativa Financiera instruir el análisis de las causas que originaron el faltante identificado, así como la adopción de las medidas administrativas y de regularización que correspondan.","En base al resultado obtenido, se recomienda a la Dirección Administrativa Financiera instruir la verificación de las causas que originaron el sobrante identificado y disponer las acciones administrativas que correspondan para su regularización."))</f>
        <v>En base al resultado obtenido, se recomienda a la Dirección Administrativa Financiera tomar conocimiento del presente arqueo y disponer el archivo de antecedentes correspondientes.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7"/>
    </row>
    <row r="78" spans="1:24" ht="7.5" customHeight="1" x14ac:dyDescent="0.25">
      <c r="A78" s="6"/>
      <c r="B78" s="47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8"/>
      <c r="X78" s="7"/>
    </row>
    <row r="79" spans="1:24" ht="15" x14ac:dyDescent="0.25">
      <c r="A79" s="6"/>
      <c r="B79" s="50" t="s">
        <v>48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2"/>
      <c r="X79" s="7"/>
    </row>
    <row r="80" spans="1:24" ht="62.25" customHeight="1" x14ac:dyDescent="0.25">
      <c r="A80" s="6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5"/>
      <c r="X80" s="7"/>
    </row>
    <row r="81" spans="1:24" ht="7.5" customHeight="1" x14ac:dyDescent="0.25">
      <c r="A81" s="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5"/>
      <c r="X81" s="7"/>
    </row>
    <row r="82" spans="1:24" ht="22.5" customHeight="1" x14ac:dyDescent="0.25">
      <c r="A82" s="6"/>
      <c r="B82" s="78" t="s">
        <v>43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"/>
    </row>
    <row r="83" spans="1:24" ht="54.75" customHeight="1" x14ac:dyDescent="0.25">
      <c r="A83" s="6"/>
      <c r="B83" s="56" t="s">
        <v>49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7"/>
    </row>
    <row r="84" spans="1:24" ht="33" customHeight="1" x14ac:dyDescent="0.25">
      <c r="A84" s="6"/>
      <c r="B84" s="97" t="s">
        <v>2</v>
      </c>
      <c r="C84" s="97"/>
      <c r="D84" s="97"/>
      <c r="E84" s="97"/>
      <c r="F84" s="97"/>
      <c r="G84" s="97"/>
      <c r="H84" s="97"/>
      <c r="I84" s="97" t="s">
        <v>13</v>
      </c>
      <c r="J84" s="97"/>
      <c r="K84" s="97"/>
      <c r="L84" s="97"/>
      <c r="M84" s="97"/>
      <c r="N84" s="97"/>
      <c r="O84" s="97"/>
      <c r="P84" s="97"/>
      <c r="Q84" s="97" t="s">
        <v>25</v>
      </c>
      <c r="R84" s="97"/>
      <c r="S84" s="97"/>
      <c r="T84" s="97"/>
      <c r="U84" s="97"/>
      <c r="V84" s="97"/>
      <c r="W84" s="97"/>
      <c r="X84" s="7"/>
    </row>
    <row r="85" spans="1:24" ht="129" customHeight="1" x14ac:dyDescent="0.25">
      <c r="A85" s="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7"/>
    </row>
    <row r="86" spans="1:24" ht="15" x14ac:dyDescent="0.25">
      <c r="A86" s="6"/>
      <c r="B86" s="97" t="s">
        <v>26</v>
      </c>
      <c r="C86" s="97"/>
      <c r="D86" s="97"/>
      <c r="E86" s="97"/>
      <c r="F86" s="97"/>
      <c r="G86" s="97"/>
      <c r="H86" s="97"/>
      <c r="I86" s="97" t="s">
        <v>26</v>
      </c>
      <c r="J86" s="97"/>
      <c r="K86" s="97"/>
      <c r="L86" s="97"/>
      <c r="M86" s="97"/>
      <c r="N86" s="97"/>
      <c r="O86" s="97"/>
      <c r="P86" s="97"/>
      <c r="Q86" s="97" t="s">
        <v>26</v>
      </c>
      <c r="R86" s="97"/>
      <c r="S86" s="97"/>
      <c r="T86" s="97"/>
      <c r="U86" s="97"/>
      <c r="V86" s="97"/>
      <c r="W86" s="97"/>
      <c r="X86" s="7"/>
    </row>
    <row r="87" spans="1:24" ht="9" customHeight="1" x14ac:dyDescent="0.25">
      <c r="A87" s="6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</row>
    <row r="88" spans="1:24" ht="9.75" customHeight="1" x14ac:dyDescent="0.25">
      <c r="A88" s="6"/>
      <c r="B88" s="29" t="s">
        <v>3</v>
      </c>
      <c r="C88" s="30" t="s">
        <v>22</v>
      </c>
      <c r="D88" s="29"/>
      <c r="E88" s="10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7"/>
    </row>
    <row r="89" spans="1:24" ht="9.75" customHeight="1" x14ac:dyDescent="0.25">
      <c r="A89" s="6"/>
      <c r="B89" s="29" t="s">
        <v>4</v>
      </c>
      <c r="C89" s="30" t="s">
        <v>24</v>
      </c>
      <c r="D89" s="29"/>
      <c r="E89" s="10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7"/>
    </row>
    <row r="90" spans="1:24" ht="9.75" customHeight="1" x14ac:dyDescent="0.25">
      <c r="A90" s="6"/>
      <c r="B90" s="29" t="s">
        <v>5</v>
      </c>
      <c r="C90" s="30" t="s">
        <v>23</v>
      </c>
      <c r="D90" s="29"/>
      <c r="E90" s="1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7"/>
    </row>
    <row r="91" spans="1:24" ht="9" customHeight="1" thickBot="1" x14ac:dyDescent="0.3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3"/>
    </row>
  </sheetData>
  <sheetProtection sheet="1" objects="1" scenarios="1"/>
  <mergeCells count="271">
    <mergeCell ref="U49:W49"/>
    <mergeCell ref="C50:D50"/>
    <mergeCell ref="E50:N50"/>
    <mergeCell ref="R50:T50"/>
    <mergeCell ref="U50:W50"/>
    <mergeCell ref="B77:W77"/>
    <mergeCell ref="B76:W76"/>
    <mergeCell ref="U38:W38"/>
    <mergeCell ref="C39:D39"/>
    <mergeCell ref="E39:N39"/>
    <mergeCell ref="R39:T39"/>
    <mergeCell ref="U39:W39"/>
    <mergeCell ref="C46:D46"/>
    <mergeCell ref="E46:N46"/>
    <mergeCell ref="R46:T46"/>
    <mergeCell ref="U46:W46"/>
    <mergeCell ref="O38:Q38"/>
    <mergeCell ref="O39:Q39"/>
    <mergeCell ref="O46:Q46"/>
    <mergeCell ref="O47:Q47"/>
    <mergeCell ref="O49:Q49"/>
    <mergeCell ref="O50:Q50"/>
    <mergeCell ref="C38:D38"/>
    <mergeCell ref="E38:N38"/>
    <mergeCell ref="U35:W35"/>
    <mergeCell ref="C36:D36"/>
    <mergeCell ref="E36:N36"/>
    <mergeCell ref="R36:T36"/>
    <mergeCell ref="U36:W36"/>
    <mergeCell ref="C37:D37"/>
    <mergeCell ref="E37:N37"/>
    <mergeCell ref="R37:T37"/>
    <mergeCell ref="U37:W37"/>
    <mergeCell ref="C35:D35"/>
    <mergeCell ref="E35:N35"/>
    <mergeCell ref="R35:T35"/>
    <mergeCell ref="U32:W32"/>
    <mergeCell ref="C33:D33"/>
    <mergeCell ref="E33:N33"/>
    <mergeCell ref="R33:T33"/>
    <mergeCell ref="U33:W33"/>
    <mergeCell ref="C34:D34"/>
    <mergeCell ref="E34:N34"/>
    <mergeCell ref="R34:T34"/>
    <mergeCell ref="U34:W34"/>
    <mergeCell ref="C32:D32"/>
    <mergeCell ref="E32:N32"/>
    <mergeCell ref="R32:T32"/>
    <mergeCell ref="U29:W29"/>
    <mergeCell ref="C30:D30"/>
    <mergeCell ref="E30:N30"/>
    <mergeCell ref="R30:T30"/>
    <mergeCell ref="U30:W30"/>
    <mergeCell ref="C31:D31"/>
    <mergeCell ref="E31:N31"/>
    <mergeCell ref="R31:T31"/>
    <mergeCell ref="U31:W31"/>
    <mergeCell ref="C29:D29"/>
    <mergeCell ref="E29:N29"/>
    <mergeCell ref="R29:T29"/>
    <mergeCell ref="R38:T38"/>
    <mergeCell ref="C47:D47"/>
    <mergeCell ref="E47:N47"/>
    <mergeCell ref="R47:T47"/>
    <mergeCell ref="C49:D49"/>
    <mergeCell ref="E49:N49"/>
    <mergeCell ref="R49:T49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C48:D48"/>
    <mergeCell ref="E48:N48"/>
    <mergeCell ref="O48:Q48"/>
    <mergeCell ref="R48:T48"/>
    <mergeCell ref="C52:D52"/>
    <mergeCell ref="E52:N52"/>
    <mergeCell ref="O52:Q52"/>
    <mergeCell ref="R52:T52"/>
    <mergeCell ref="U52:W52"/>
    <mergeCell ref="C51:D51"/>
    <mergeCell ref="E51:N51"/>
    <mergeCell ref="O51:Q51"/>
    <mergeCell ref="R51:T51"/>
    <mergeCell ref="U51:W51"/>
    <mergeCell ref="U48:W48"/>
    <mergeCell ref="C45:D45"/>
    <mergeCell ref="E45:N45"/>
    <mergeCell ref="O45:Q45"/>
    <mergeCell ref="R45:T45"/>
    <mergeCell ref="U45:W45"/>
    <mergeCell ref="U47:W47"/>
    <mergeCell ref="U41:W41"/>
    <mergeCell ref="C44:D44"/>
    <mergeCell ref="E44:N44"/>
    <mergeCell ref="O44:Q44"/>
    <mergeCell ref="R44:T44"/>
    <mergeCell ref="U44:W44"/>
    <mergeCell ref="C43:D43"/>
    <mergeCell ref="E43:N43"/>
    <mergeCell ref="O43:Q43"/>
    <mergeCell ref="R43:T43"/>
    <mergeCell ref="U43:W43"/>
    <mergeCell ref="Q21:S21"/>
    <mergeCell ref="T21:V21"/>
    <mergeCell ref="T22:V22"/>
    <mergeCell ref="C40:D40"/>
    <mergeCell ref="E40:N40"/>
    <mergeCell ref="O40:Q40"/>
    <mergeCell ref="R40:T40"/>
    <mergeCell ref="U40:W40"/>
    <mergeCell ref="U53:W53"/>
    <mergeCell ref="B53:T53"/>
    <mergeCell ref="C28:D28"/>
    <mergeCell ref="E28:N28"/>
    <mergeCell ref="O28:Q28"/>
    <mergeCell ref="R28:T28"/>
    <mergeCell ref="U28:W28"/>
    <mergeCell ref="C42:D42"/>
    <mergeCell ref="E42:N42"/>
    <mergeCell ref="O42:Q42"/>
    <mergeCell ref="R42:T42"/>
    <mergeCell ref="U42:W42"/>
    <mergeCell ref="C41:D41"/>
    <mergeCell ref="E41:N41"/>
    <mergeCell ref="O41:Q41"/>
    <mergeCell ref="R41:T41"/>
    <mergeCell ref="T19:V19"/>
    <mergeCell ref="G8:R9"/>
    <mergeCell ref="G6:R7"/>
    <mergeCell ref="S8:W8"/>
    <mergeCell ref="S6:W6"/>
    <mergeCell ref="S9:W9"/>
    <mergeCell ref="C27:D27"/>
    <mergeCell ref="U27:W27"/>
    <mergeCell ref="R27:T27"/>
    <mergeCell ref="O27:Q27"/>
    <mergeCell ref="E27:N27"/>
    <mergeCell ref="C22:E22"/>
    <mergeCell ref="F22:H22"/>
    <mergeCell ref="I22:K22"/>
    <mergeCell ref="N22:P22"/>
    <mergeCell ref="Q22:S22"/>
    <mergeCell ref="T20:V20"/>
    <mergeCell ref="N23:P23"/>
    <mergeCell ref="Q23:S23"/>
    <mergeCell ref="T23:V23"/>
    <mergeCell ref="N24:P24"/>
    <mergeCell ref="Q24:S24"/>
    <mergeCell ref="T24:V24"/>
    <mergeCell ref="N21:P21"/>
    <mergeCell ref="G4:R5"/>
    <mergeCell ref="S4:W4"/>
    <mergeCell ref="S5:W5"/>
    <mergeCell ref="C16:K16"/>
    <mergeCell ref="N16:V16"/>
    <mergeCell ref="I17:K17"/>
    <mergeCell ref="F17:H17"/>
    <mergeCell ref="C17:E17"/>
    <mergeCell ref="C18:E18"/>
    <mergeCell ref="F18:H18"/>
    <mergeCell ref="I18:K18"/>
    <mergeCell ref="Q12:S12"/>
    <mergeCell ref="T17:V17"/>
    <mergeCell ref="N18:P18"/>
    <mergeCell ref="Q18:S18"/>
    <mergeCell ref="T18:V18"/>
    <mergeCell ref="F19:H19"/>
    <mergeCell ref="I19:K19"/>
    <mergeCell ref="C20:E20"/>
    <mergeCell ref="F20:H20"/>
    <mergeCell ref="I20:K20"/>
    <mergeCell ref="N20:P20"/>
    <mergeCell ref="Q20:S20"/>
    <mergeCell ref="N17:P17"/>
    <mergeCell ref="Q17:S17"/>
    <mergeCell ref="N19:P19"/>
    <mergeCell ref="Q19:S19"/>
    <mergeCell ref="B82:W82"/>
    <mergeCell ref="B85:H85"/>
    <mergeCell ref="I85:P85"/>
    <mergeCell ref="Q85:W85"/>
    <mergeCell ref="B86:H86"/>
    <mergeCell ref="I86:P86"/>
    <mergeCell ref="Q86:W86"/>
    <mergeCell ref="B84:H84"/>
    <mergeCell ref="I84:P84"/>
    <mergeCell ref="Q84:W84"/>
    <mergeCell ref="B83:W83"/>
    <mergeCell ref="L55:M55"/>
    <mergeCell ref="F2:S2"/>
    <mergeCell ref="T2:W2"/>
    <mergeCell ref="B2:E2"/>
    <mergeCell ref="B3:W3"/>
    <mergeCell ref="S7:W7"/>
    <mergeCell ref="B14:W14"/>
    <mergeCell ref="B10:W10"/>
    <mergeCell ref="B54:W54"/>
    <mergeCell ref="B26:W26"/>
    <mergeCell ref="C23:E23"/>
    <mergeCell ref="F23:H23"/>
    <mergeCell ref="I23:K23"/>
    <mergeCell ref="C24:E24"/>
    <mergeCell ref="F24:H24"/>
    <mergeCell ref="I24:K24"/>
    <mergeCell ref="C21:E21"/>
    <mergeCell ref="B4:F5"/>
    <mergeCell ref="B8:F9"/>
    <mergeCell ref="B6:F7"/>
    <mergeCell ref="F21:H21"/>
    <mergeCell ref="I21:K21"/>
    <mergeCell ref="F12:P12"/>
    <mergeCell ref="C19:E19"/>
    <mergeCell ref="G59:N59"/>
    <mergeCell ref="O59:P59"/>
    <mergeCell ref="Q59:R59"/>
    <mergeCell ref="G60:N60"/>
    <mergeCell ref="O60:P60"/>
    <mergeCell ref="Q60:R60"/>
    <mergeCell ref="O56:P56"/>
    <mergeCell ref="Q56:R56"/>
    <mergeCell ref="G56:N56"/>
    <mergeCell ref="G57:N57"/>
    <mergeCell ref="O57:P57"/>
    <mergeCell ref="Q57:R57"/>
    <mergeCell ref="G58:N58"/>
    <mergeCell ref="O58:P58"/>
    <mergeCell ref="Q58:R58"/>
    <mergeCell ref="G61:N61"/>
    <mergeCell ref="O61:P61"/>
    <mergeCell ref="Q61:R61"/>
    <mergeCell ref="G62:N62"/>
    <mergeCell ref="O62:P62"/>
    <mergeCell ref="Q62:R62"/>
    <mergeCell ref="G63:N63"/>
    <mergeCell ref="O63:P63"/>
    <mergeCell ref="Q63:R63"/>
    <mergeCell ref="G68:N68"/>
    <mergeCell ref="O68:P68"/>
    <mergeCell ref="Q68:R68"/>
    <mergeCell ref="G70:N70"/>
    <mergeCell ref="O70:P70"/>
    <mergeCell ref="Q70:R70"/>
    <mergeCell ref="B74:W74"/>
    <mergeCell ref="G64:N64"/>
    <mergeCell ref="O64:P64"/>
    <mergeCell ref="Q64:R64"/>
    <mergeCell ref="G65:N65"/>
    <mergeCell ref="O65:P65"/>
    <mergeCell ref="Q65:R65"/>
    <mergeCell ref="G67:N67"/>
    <mergeCell ref="O67:P67"/>
    <mergeCell ref="Q67:R67"/>
    <mergeCell ref="G66:N66"/>
    <mergeCell ref="O66:P66"/>
    <mergeCell ref="Q66:R66"/>
    <mergeCell ref="B79:W79"/>
    <mergeCell ref="B80:W80"/>
    <mergeCell ref="B75:W75"/>
    <mergeCell ref="G71:N71"/>
    <mergeCell ref="O71:P71"/>
    <mergeCell ref="Q71:R71"/>
    <mergeCell ref="B72:W72"/>
    <mergeCell ref="G69:N69"/>
    <mergeCell ref="O69:P69"/>
    <mergeCell ref="Q69:R69"/>
  </mergeCells>
  <dataValidations disablePrompts="1" count="1">
    <dataValidation type="list" allowBlank="1" showInputMessage="1" showErrorMessage="1" sqref="O28:Q52">
      <formula1>$Z$28:$Z$30</formula1>
    </dataValidation>
  </dataValidations>
  <printOptions horizontalCentered="1"/>
  <pageMargins left="0.43307086614173229" right="0.43307086614173229" top="0.62992125984251968" bottom="0.59055118110236227" header="0.31496062992125984" footer="0.31496062992125984"/>
  <pageSetup scale="74" fitToHeight="0" orientation="portrait" r:id="rId1"/>
  <headerFooter>
    <oddFooter>&amp;LDIRECCIÓN ADMINISTRATIVA FINANCIERA&amp;RPágina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FORM. ARQUEO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DE DIPUTADOS</dc:creator>
  <cp:lastModifiedBy>CAMARA DE DIPUTADOS</cp:lastModifiedBy>
  <cp:lastPrinted>2026-06-11T17:53:31Z</cp:lastPrinted>
  <dcterms:created xsi:type="dcterms:W3CDTF">2026-01-09T12:49:52Z</dcterms:created>
  <dcterms:modified xsi:type="dcterms:W3CDTF">2026-06-11T17:53:35Z</dcterms:modified>
</cp:coreProperties>
</file>